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270" windowWidth="15255" windowHeight="52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N4" i="1" l="1"/>
  <c r="BN5" i="1"/>
  <c r="BN6" i="1"/>
  <c r="BN7" i="1"/>
  <c r="BN8" i="1"/>
  <c r="BN9" i="1"/>
  <c r="BN10" i="1"/>
  <c r="BN11" i="1"/>
  <c r="BN12" i="1"/>
  <c r="BN13" i="1"/>
  <c r="BN14" i="1"/>
  <c r="BN15" i="1"/>
  <c r="BN16" i="1"/>
  <c r="BN17" i="1"/>
  <c r="BN18" i="1"/>
  <c r="BN19" i="1"/>
  <c r="BN20" i="1"/>
  <c r="BN21" i="1"/>
  <c r="BN22" i="1"/>
  <c r="BN23" i="1"/>
  <c r="BN24" i="1"/>
  <c r="BN25" i="1"/>
  <c r="BN26" i="1"/>
  <c r="BN27" i="1"/>
  <c r="BN28" i="1"/>
  <c r="BN29" i="1"/>
  <c r="BN30" i="1"/>
  <c r="BN31" i="1"/>
  <c r="BN32" i="1"/>
  <c r="BN33" i="1"/>
  <c r="BN34" i="1"/>
  <c r="BN35" i="1"/>
  <c r="BN36" i="1"/>
  <c r="BN37" i="1"/>
  <c r="BN38" i="1"/>
  <c r="BN39" i="1"/>
  <c r="BN40" i="1"/>
  <c r="BN41" i="1"/>
  <c r="BN42" i="1"/>
  <c r="BN43" i="1"/>
  <c r="BN44" i="1"/>
  <c r="BN45" i="1"/>
  <c r="BN46" i="1"/>
  <c r="BN47" i="1"/>
  <c r="BN48" i="1"/>
  <c r="BN49" i="1"/>
  <c r="BN50" i="1"/>
  <c r="BO4" i="1"/>
  <c r="BO5" i="1"/>
  <c r="BO6" i="1"/>
  <c r="BO7" i="1"/>
  <c r="BO8" i="1"/>
  <c r="BO9" i="1"/>
  <c r="BO10" i="1"/>
  <c r="BO11" i="1"/>
  <c r="BO12" i="1"/>
  <c r="BO13" i="1"/>
  <c r="BO14" i="1"/>
  <c r="BO15" i="1"/>
  <c r="BO16" i="1"/>
  <c r="BO17" i="1"/>
  <c r="BO18" i="1"/>
  <c r="BO19" i="1"/>
  <c r="BO20" i="1"/>
  <c r="BO21" i="1"/>
  <c r="BO22" i="1"/>
  <c r="BO23" i="1"/>
  <c r="BO24" i="1"/>
  <c r="BO25" i="1"/>
  <c r="BO26" i="1"/>
  <c r="BO27" i="1"/>
  <c r="BO28" i="1"/>
  <c r="BO29" i="1"/>
  <c r="BO30" i="1"/>
  <c r="BO31" i="1"/>
  <c r="BO32" i="1"/>
  <c r="BO33" i="1"/>
  <c r="BO34" i="1"/>
  <c r="BO35" i="1"/>
  <c r="BO36" i="1"/>
  <c r="BO37" i="1"/>
  <c r="BO38" i="1"/>
  <c r="BO39" i="1"/>
  <c r="BO40" i="1"/>
  <c r="BO41" i="1"/>
  <c r="BO42" i="1"/>
  <c r="BO43" i="1"/>
  <c r="BO44" i="1"/>
  <c r="BO45" i="1"/>
  <c r="BO46" i="1"/>
  <c r="BO47" i="1"/>
  <c r="BO48" i="1"/>
  <c r="BO49" i="1"/>
  <c r="BO50" i="1"/>
  <c r="BO3" i="1"/>
  <c r="BN3" i="1"/>
  <c r="BL51" i="1"/>
  <c r="BJ51" i="1" l="1"/>
  <c r="BH51" i="1" l="1"/>
  <c r="BF51" i="1" l="1"/>
  <c r="BD51" i="1" l="1"/>
  <c r="BN51" i="1" l="1"/>
  <c r="D51" i="1"/>
  <c r="BB51" i="1"/>
  <c r="AZ51" i="1" l="1"/>
  <c r="AX51" i="1" l="1"/>
  <c r="AV51" i="1" l="1"/>
  <c r="AT51" i="1" l="1"/>
  <c r="AR51" i="1" l="1"/>
  <c r="AP51" i="1" l="1"/>
  <c r="AN51" i="1" l="1"/>
  <c r="AL51" i="1" l="1"/>
  <c r="AJ51" i="1" l="1"/>
  <c r="AI51" i="1" l="1"/>
  <c r="E51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  <c r="AA51" i="1"/>
  <c r="AB51" i="1"/>
  <c r="AC51" i="1"/>
  <c r="AD51" i="1"/>
  <c r="AE51" i="1"/>
  <c r="AF51" i="1"/>
  <c r="AG51" i="1"/>
  <c r="AH51" i="1"/>
</calcChain>
</file>

<file path=xl/comments1.xml><?xml version="1.0" encoding="utf-8"?>
<comments xmlns="http://schemas.openxmlformats.org/spreadsheetml/2006/main">
  <authors>
    <author>user</author>
  </authors>
  <commentList>
    <comment ref="L1" authorId="0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Miķelsona piemiņas skrējiens</t>
        </r>
      </text>
    </comment>
  </commentList>
</comments>
</file>

<file path=xl/sharedStrings.xml><?xml version="1.0" encoding="utf-8"?>
<sst xmlns="http://schemas.openxmlformats.org/spreadsheetml/2006/main" count="191" uniqueCount="103">
  <si>
    <t>Pelēce Ilze</t>
  </si>
  <si>
    <t>Marčinkus Jānis</t>
  </si>
  <si>
    <t>Marčinkus Raisa</t>
  </si>
  <si>
    <t>Kovaļevska Dace</t>
  </si>
  <si>
    <t>Grupa</t>
  </si>
  <si>
    <t>1. aprīlis</t>
  </si>
  <si>
    <t>km</t>
  </si>
  <si>
    <t>laiks</t>
  </si>
  <si>
    <t>S-40</t>
  </si>
  <si>
    <t>V-50</t>
  </si>
  <si>
    <t>S-60</t>
  </si>
  <si>
    <t>Vilciņš Artūrs</t>
  </si>
  <si>
    <t>Bērziņš Juris</t>
  </si>
  <si>
    <t>Bērziņa Sanda</t>
  </si>
  <si>
    <t>S-30</t>
  </si>
  <si>
    <t>S-18</t>
  </si>
  <si>
    <t>V-70</t>
  </si>
  <si>
    <t>V-30</t>
  </si>
  <si>
    <t>Brasavs Salvis</t>
  </si>
  <si>
    <t>8. aprīlis</t>
  </si>
  <si>
    <t>V-40</t>
  </si>
  <si>
    <t>Kovaļevska Baiba</t>
  </si>
  <si>
    <t>Freimanis Oskars</t>
  </si>
  <si>
    <t>Sirvide Madara</t>
  </si>
  <si>
    <t>Sirvide Gundega</t>
  </si>
  <si>
    <t>Sirvide Margrieta</t>
  </si>
  <si>
    <t>Barovska Līga</t>
  </si>
  <si>
    <t>Barovska Anete</t>
  </si>
  <si>
    <t>Sirvidis Ziedonis</t>
  </si>
  <si>
    <t>V-60</t>
  </si>
  <si>
    <t>S-09</t>
  </si>
  <si>
    <t>S-06</t>
  </si>
  <si>
    <t>S-04</t>
  </si>
  <si>
    <t>S-12</t>
  </si>
  <si>
    <t>15. aprīlis</t>
  </si>
  <si>
    <t>22. aprīlis</t>
  </si>
  <si>
    <t>Broks Dainis</t>
  </si>
  <si>
    <t>Marčinkus Kristīne</t>
  </si>
  <si>
    <t>Dābola Daiga</t>
  </si>
  <si>
    <t>Tīliba Una</t>
  </si>
  <si>
    <t>Gašpuite Elita</t>
  </si>
  <si>
    <t>Ķerubiņš Valdis</t>
  </si>
  <si>
    <t>Pakārklis Māris</t>
  </si>
  <si>
    <t>29.aprīlis</t>
  </si>
  <si>
    <t>S-70</t>
  </si>
  <si>
    <t>6. maijs</t>
  </si>
  <si>
    <t>13. maijs</t>
  </si>
  <si>
    <t>Lorence Santa</t>
  </si>
  <si>
    <t>Stepena Linda</t>
  </si>
  <si>
    <t>S-50</t>
  </si>
  <si>
    <t>Kārtas</t>
  </si>
  <si>
    <t>20.maijs</t>
  </si>
  <si>
    <t>Sondors Jānis</t>
  </si>
  <si>
    <t>Akmans Guntars</t>
  </si>
  <si>
    <t>Rudzīte Sintija</t>
  </si>
  <si>
    <t>V-18</t>
  </si>
  <si>
    <t>27. maijs</t>
  </si>
  <si>
    <t>3. jūnijs</t>
  </si>
  <si>
    <t>Poga Ieva</t>
  </si>
  <si>
    <t>Butkus Ilona</t>
  </si>
  <si>
    <t>10. jūnijs</t>
  </si>
  <si>
    <t>Komasa-Dorbe Edīte</t>
  </si>
  <si>
    <t>Stāmers Oskars</t>
  </si>
  <si>
    <t>Knope Kārlis</t>
  </si>
  <si>
    <t>Knope Elizabete</t>
  </si>
  <si>
    <t>Knope Otomārs</t>
  </si>
  <si>
    <t>V-06</t>
  </si>
  <si>
    <t>17. jūnijs</t>
  </si>
  <si>
    <t>25. jūnijs</t>
  </si>
  <si>
    <t>Brasavs Artūrs</t>
  </si>
  <si>
    <t>Brasavs-Muižnieks Markuss</t>
  </si>
  <si>
    <t>V-09</t>
  </si>
  <si>
    <t>1. jūlijs</t>
  </si>
  <si>
    <t>Kalniņa Erita</t>
  </si>
  <si>
    <t>Okmane Ilze</t>
  </si>
  <si>
    <t>Bartaševics Rolands</t>
  </si>
  <si>
    <t>8. jūnijs</t>
  </si>
  <si>
    <t>Grosa Guna</t>
  </si>
  <si>
    <t>Tupurīte Endija</t>
  </si>
  <si>
    <t>Laidiņš Linards</t>
  </si>
  <si>
    <t>15. jūlijs</t>
  </si>
  <si>
    <t>22. jūlijs</t>
  </si>
  <si>
    <t>29.jūlijs</t>
  </si>
  <si>
    <t>Butkus Arnolds</t>
  </si>
  <si>
    <t>5. augusts</t>
  </si>
  <si>
    <t>12.augusts</t>
  </si>
  <si>
    <t> 9.augusts</t>
  </si>
  <si>
    <t>Muižniece Santa</t>
  </si>
  <si>
    <t>Vasiļjeva Agnese</t>
  </si>
  <si>
    <t>27.augusts</t>
  </si>
  <si>
    <t>Kopā</t>
  </si>
  <si>
    <t>2.septembris</t>
  </si>
  <si>
    <t>9. septembris</t>
  </si>
  <si>
    <t> 16 septembris</t>
  </si>
  <si>
    <t>Barovskis Gustavs</t>
  </si>
  <si>
    <t>Geste Andis</t>
  </si>
  <si>
    <t>V-04</t>
  </si>
  <si>
    <t>23. septembris</t>
  </si>
  <si>
    <t>30. septembris</t>
  </si>
  <si>
    <t>7. oktobris</t>
  </si>
  <si>
    <t>15. oktobris</t>
  </si>
  <si>
    <t>21.oktobris</t>
  </si>
  <si>
    <t>28.oktobris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</si>
</sst>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186"/>
      <scheme val="minor"/>
    </font>
    <font>
      <sz val="10"/>
      <color rgb="FFC00000"/>
      <name val="Arial"/>
      <family val="2"/>
      <charset val="186"/>
    </font>
    <font>
      <sz val="10"/>
      <color rgb="FF002060"/>
      <name val="Arial"/>
      <family val="2"/>
      <charset val="186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21" fontId="3" fillId="0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21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quotePrefix="1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20" fontId="0" fillId="0" borderId="0" xfId="0" applyNumberFormat="1"/>
    <xf numFmtId="4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16" fontId="0" fillId="0" borderId="0" xfId="0" quotePrefix="1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O55"/>
  <sheetViews>
    <sheetView tabSelected="1" topLeftCell="AN7" zoomScale="70" zoomScaleNormal="70" workbookViewId="0">
      <selection activeCell="BO33" sqref="BO33"/>
    </sheetView>
  </sheetViews>
  <sheetFormatPr defaultRowHeight="15" x14ac:dyDescent="0.25"/>
  <cols>
    <col min="1" max="1" width="28.85546875" bestFit="1" customWidth="1"/>
    <col min="2" max="2" width="10.7109375" style="1" bestFit="1" customWidth="1"/>
    <col min="3" max="3" width="6.28515625" style="1" bestFit="1" customWidth="1"/>
    <col min="4" max="4" width="5" style="1" customWidth="1"/>
    <col min="5" max="5" width="8" style="1" customWidth="1"/>
    <col min="6" max="6" width="5.42578125" customWidth="1"/>
    <col min="7" max="7" width="8.140625" customWidth="1"/>
    <col min="8" max="8" width="5.140625" style="5" customWidth="1"/>
    <col min="9" max="9" width="9" style="5" bestFit="1" customWidth="1"/>
    <col min="10" max="10" width="6" style="13" customWidth="1"/>
    <col min="11" max="11" width="8.140625" style="8" customWidth="1"/>
    <col min="12" max="12" width="6.140625" style="17" customWidth="1"/>
    <col min="13" max="13" width="0.140625" style="17" customWidth="1"/>
    <col min="14" max="14" width="5.42578125" style="16" customWidth="1"/>
    <col min="15" max="15" width="7.85546875" style="16" customWidth="1"/>
    <col min="16" max="16" width="5.7109375" style="20" customWidth="1"/>
    <col min="17" max="17" width="8.140625" style="20" customWidth="1"/>
    <col min="18" max="18" width="6.28515625" style="21" customWidth="1"/>
    <col min="19" max="19" width="7.7109375" style="21" bestFit="1" customWidth="1"/>
    <col min="20" max="20" width="6.28515625" style="22" customWidth="1"/>
    <col min="21" max="21" width="8.140625" style="22" bestFit="1" customWidth="1"/>
    <col min="22" max="22" width="5.140625" style="26" customWidth="1"/>
    <col min="23" max="23" width="7.85546875" style="26" customWidth="1"/>
    <col min="24" max="24" width="6.28515625" style="27" customWidth="1"/>
    <col min="25" max="25" width="7.7109375" style="27" bestFit="1" customWidth="1"/>
    <col min="26" max="26" width="6.28515625" style="28" customWidth="1"/>
    <col min="27" max="27" width="8.42578125" style="28" customWidth="1"/>
    <col min="28" max="28" width="6.28515625" style="30" customWidth="1"/>
    <col min="29" max="29" width="9.140625" style="30" customWidth="1"/>
    <col min="30" max="30" width="6.28515625" style="31" customWidth="1"/>
    <col min="31" max="31" width="7.85546875" style="31" customWidth="1"/>
    <col min="32" max="32" width="6.28515625" style="32" customWidth="1"/>
    <col min="33" max="33" width="11.85546875" style="32" customWidth="1"/>
    <col min="34" max="34" width="6.28515625" style="33" customWidth="1"/>
    <col min="35" max="35" width="8.42578125" style="33" customWidth="1"/>
    <col min="36" max="36" width="6.28515625" style="34" customWidth="1"/>
    <col min="37" max="37" width="8.5703125" style="34" customWidth="1"/>
    <col min="38" max="38" width="6.28515625" style="35" customWidth="1"/>
    <col min="39" max="39" width="8.7109375" style="35" customWidth="1"/>
    <col min="40" max="40" width="6.28515625" style="36" customWidth="1"/>
    <col min="41" max="41" width="7.7109375" style="36" bestFit="1" customWidth="1"/>
    <col min="42" max="42" width="6.28515625" style="37" customWidth="1"/>
    <col min="43" max="43" width="8.28515625" style="37" customWidth="1"/>
    <col min="44" max="44" width="6.28515625" style="38" customWidth="1"/>
    <col min="45" max="45" width="10.140625" style="38" customWidth="1"/>
    <col min="46" max="46" width="6.28515625" style="39" customWidth="1"/>
    <col min="47" max="47" width="9" style="39" customWidth="1"/>
    <col min="48" max="48" width="6.28515625" style="40" customWidth="1"/>
    <col min="49" max="49" width="9.7109375" style="40" customWidth="1"/>
    <col min="50" max="50" width="6.28515625" style="41" customWidth="1"/>
    <col min="51" max="51" width="9.140625" style="41" customWidth="1"/>
    <col min="52" max="52" width="6.28515625" style="42" customWidth="1"/>
    <col min="53" max="53" width="9.7109375" style="42" customWidth="1"/>
    <col min="54" max="54" width="6.28515625" style="43" customWidth="1"/>
    <col min="55" max="55" width="9.28515625" style="43" customWidth="1"/>
    <col min="56" max="56" width="6.28515625" style="44" customWidth="1"/>
    <col min="57" max="57" width="9.140625" style="44" customWidth="1"/>
    <col min="58" max="58" width="6.28515625" style="45" customWidth="1"/>
    <col min="59" max="59" width="9.28515625" style="45" customWidth="1"/>
    <col min="60" max="60" width="6.28515625" style="46" customWidth="1"/>
    <col min="61" max="61" width="9.5703125" style="46" customWidth="1"/>
    <col min="62" max="62" width="6.28515625" style="48" customWidth="1"/>
    <col min="63" max="63" width="7.7109375" style="48" customWidth="1"/>
    <col min="64" max="64" width="6.28515625" style="49" customWidth="1"/>
    <col min="65" max="65" width="8.140625" style="49" customWidth="1"/>
    <col min="66" max="66" width="6.42578125" style="20" bestFit="1" customWidth="1"/>
    <col min="67" max="67" width="6.42578125" style="20" customWidth="1"/>
  </cols>
  <sheetData>
    <row r="1" spans="1:67" x14ac:dyDescent="0.25">
      <c r="D1" s="50" t="s">
        <v>5</v>
      </c>
      <c r="E1" s="51"/>
      <c r="F1" s="50" t="s">
        <v>19</v>
      </c>
      <c r="G1" s="51"/>
      <c r="H1" s="50" t="s">
        <v>34</v>
      </c>
      <c r="I1" s="51"/>
      <c r="J1" s="50" t="s">
        <v>35</v>
      </c>
      <c r="K1" s="51"/>
      <c r="L1" s="19" t="s">
        <v>43</v>
      </c>
      <c r="M1" s="19"/>
      <c r="N1" s="50" t="s">
        <v>45</v>
      </c>
      <c r="O1" s="51"/>
      <c r="P1" s="50" t="s">
        <v>46</v>
      </c>
      <c r="Q1" s="51"/>
      <c r="R1" s="50" t="s">
        <v>51</v>
      </c>
      <c r="S1" s="51"/>
      <c r="T1" s="50" t="s">
        <v>56</v>
      </c>
      <c r="U1" s="51"/>
      <c r="V1" s="50" t="s">
        <v>57</v>
      </c>
      <c r="W1" s="51"/>
      <c r="X1" s="50" t="s">
        <v>60</v>
      </c>
      <c r="Y1" s="51"/>
      <c r="Z1" s="50" t="s">
        <v>67</v>
      </c>
      <c r="AA1" s="51"/>
      <c r="AB1" s="50" t="s">
        <v>68</v>
      </c>
      <c r="AC1" s="51"/>
      <c r="AD1" s="50" t="s">
        <v>72</v>
      </c>
      <c r="AE1" s="51"/>
      <c r="AF1" s="50" t="s">
        <v>76</v>
      </c>
      <c r="AG1" s="51"/>
      <c r="AH1" s="50" t="s">
        <v>80</v>
      </c>
      <c r="AI1" s="51"/>
      <c r="AJ1" s="50" t="s">
        <v>81</v>
      </c>
      <c r="AK1" s="51"/>
      <c r="AL1" s="50" t="s">
        <v>82</v>
      </c>
      <c r="AM1" s="51"/>
      <c r="AN1" s="50" t="s">
        <v>84</v>
      </c>
      <c r="AO1" s="51"/>
      <c r="AP1" s="50" t="s">
        <v>85</v>
      </c>
      <c r="AQ1" s="51"/>
      <c r="AR1" s="51" t="s">
        <v>86</v>
      </c>
      <c r="AS1" s="51"/>
      <c r="AT1" s="53" t="s">
        <v>89</v>
      </c>
      <c r="AU1" s="51"/>
      <c r="AV1" s="50" t="s">
        <v>91</v>
      </c>
      <c r="AW1" s="51"/>
      <c r="AX1" s="50" t="s">
        <v>92</v>
      </c>
      <c r="AY1" s="51"/>
      <c r="AZ1" s="51" t="s">
        <v>93</v>
      </c>
      <c r="BA1" s="51"/>
      <c r="BB1" s="50" t="s">
        <v>97</v>
      </c>
      <c r="BC1" s="51"/>
      <c r="BD1" s="50" t="s">
        <v>98</v>
      </c>
      <c r="BE1" s="51"/>
      <c r="BF1" s="50" t="s">
        <v>99</v>
      </c>
      <c r="BG1" s="51"/>
      <c r="BH1" s="50" t="s">
        <v>100</v>
      </c>
      <c r="BI1" s="51"/>
      <c r="BJ1" s="50" t="s">
        <v>101</v>
      </c>
      <c r="BK1" s="51"/>
      <c r="BL1" s="50" t="s">
        <v>102</v>
      </c>
      <c r="BM1" s="51"/>
      <c r="BN1" s="52" t="s">
        <v>90</v>
      </c>
      <c r="BO1" s="52"/>
    </row>
    <row r="2" spans="1:67" x14ac:dyDescent="0.25">
      <c r="B2" s="21"/>
      <c r="C2" s="21" t="s">
        <v>4</v>
      </c>
      <c r="D2" s="1" t="s">
        <v>6</v>
      </c>
      <c r="E2" s="1" t="s">
        <v>7</v>
      </c>
      <c r="F2" s="21" t="s">
        <v>6</v>
      </c>
      <c r="G2" s="21" t="s">
        <v>7</v>
      </c>
      <c r="H2" s="5" t="s">
        <v>6</v>
      </c>
      <c r="I2" s="5" t="s">
        <v>7</v>
      </c>
      <c r="J2" s="13" t="s">
        <v>6</v>
      </c>
      <c r="K2" s="8" t="s">
        <v>7</v>
      </c>
      <c r="N2" s="16" t="s">
        <v>6</v>
      </c>
      <c r="O2" s="16" t="s">
        <v>7</v>
      </c>
      <c r="P2" s="20" t="s">
        <v>6</v>
      </c>
      <c r="Q2" s="20" t="s">
        <v>7</v>
      </c>
      <c r="R2" s="21" t="s">
        <v>6</v>
      </c>
      <c r="S2" s="21" t="s">
        <v>7</v>
      </c>
      <c r="T2" s="22" t="s">
        <v>6</v>
      </c>
      <c r="U2" s="22" t="s">
        <v>7</v>
      </c>
      <c r="V2" s="26" t="s">
        <v>6</v>
      </c>
      <c r="W2" s="26" t="s">
        <v>7</v>
      </c>
      <c r="X2" s="27" t="s">
        <v>6</v>
      </c>
      <c r="Y2" s="27" t="s">
        <v>7</v>
      </c>
      <c r="Z2" s="28" t="s">
        <v>6</v>
      </c>
      <c r="AA2" s="28" t="s">
        <v>7</v>
      </c>
      <c r="AB2" s="30" t="s">
        <v>6</v>
      </c>
      <c r="AC2" s="30" t="s">
        <v>7</v>
      </c>
      <c r="AD2" s="31" t="s">
        <v>6</v>
      </c>
      <c r="AE2" s="31" t="s">
        <v>7</v>
      </c>
      <c r="AF2" s="32" t="s">
        <v>6</v>
      </c>
      <c r="AG2" s="32" t="s">
        <v>7</v>
      </c>
      <c r="AH2" s="33" t="s">
        <v>6</v>
      </c>
      <c r="AI2" s="33" t="s">
        <v>7</v>
      </c>
      <c r="AJ2" s="34" t="s">
        <v>6</v>
      </c>
      <c r="AK2" s="34" t="s">
        <v>7</v>
      </c>
      <c r="AL2" s="35" t="s">
        <v>6</v>
      </c>
      <c r="AM2" s="35" t="s">
        <v>7</v>
      </c>
      <c r="AN2" s="36" t="s">
        <v>6</v>
      </c>
      <c r="AO2" s="36" t="s">
        <v>7</v>
      </c>
      <c r="AP2" s="37" t="s">
        <v>6</v>
      </c>
      <c r="AQ2" s="37" t="s">
        <v>7</v>
      </c>
      <c r="AR2" s="38" t="s">
        <v>6</v>
      </c>
      <c r="AS2" s="38" t="s">
        <v>7</v>
      </c>
      <c r="AT2" s="39" t="s">
        <v>6</v>
      </c>
      <c r="AU2" s="39" t="s">
        <v>7</v>
      </c>
      <c r="AV2" s="40" t="s">
        <v>6</v>
      </c>
      <c r="AW2" s="40" t="s">
        <v>7</v>
      </c>
      <c r="AX2" s="41" t="s">
        <v>6</v>
      </c>
      <c r="AY2" s="41" t="s">
        <v>7</v>
      </c>
      <c r="AZ2" s="42" t="s">
        <v>6</v>
      </c>
      <c r="BA2" s="42" t="s">
        <v>7</v>
      </c>
      <c r="BB2" s="43" t="s">
        <v>6</v>
      </c>
      <c r="BC2" s="43" t="s">
        <v>7</v>
      </c>
      <c r="BD2" s="44" t="s">
        <v>6</v>
      </c>
      <c r="BE2" s="44" t="s">
        <v>7</v>
      </c>
      <c r="BF2" s="45" t="s">
        <v>6</v>
      </c>
      <c r="BG2" s="45" t="s">
        <v>7</v>
      </c>
      <c r="BH2" s="46" t="s">
        <v>6</v>
      </c>
      <c r="BI2" s="46" t="s">
        <v>7</v>
      </c>
      <c r="BJ2" s="48" t="s">
        <v>6</v>
      </c>
      <c r="BK2" s="48" t="s">
        <v>7</v>
      </c>
      <c r="BL2" s="49" t="s">
        <v>6</v>
      </c>
      <c r="BM2" s="49" t="s">
        <v>7</v>
      </c>
      <c r="BN2" s="20" t="s">
        <v>50</v>
      </c>
      <c r="BO2" s="20" t="s">
        <v>6</v>
      </c>
    </row>
    <row r="3" spans="1:67" x14ac:dyDescent="0.25">
      <c r="A3" t="s">
        <v>53</v>
      </c>
      <c r="B3" s="3">
        <v>29279</v>
      </c>
      <c r="C3" s="1" t="s">
        <v>17</v>
      </c>
      <c r="R3" s="21">
        <v>10</v>
      </c>
      <c r="S3" s="2">
        <v>3.1053240740740742E-2</v>
      </c>
      <c r="BN3" s="21">
        <f>COUNTA(D3:BM3)/2</f>
        <v>1</v>
      </c>
      <c r="BO3" s="17">
        <f>D3+F3+H3+J3+L3+N3+P3+R3+T3+V3+X3+Z3+AB3+AD3+AF3+AH3+AJ3+AL3+AN3+AP3+AR3+AT3+AV3+AX3+AZ3+BB3+BD3+BF3+BH3+BJ3+BL3</f>
        <v>10</v>
      </c>
    </row>
    <row r="4" spans="1:67" x14ac:dyDescent="0.25">
      <c r="A4" t="s">
        <v>27</v>
      </c>
      <c r="B4" s="3">
        <v>37846</v>
      </c>
      <c r="C4" s="1" t="s">
        <v>33</v>
      </c>
      <c r="E4" s="4"/>
      <c r="F4" s="4">
        <v>5</v>
      </c>
      <c r="G4" s="2">
        <v>2.5277777777777777E-2</v>
      </c>
      <c r="K4" s="20"/>
      <c r="T4" s="22">
        <v>2.5</v>
      </c>
      <c r="U4" s="2">
        <v>8.9120370370370378E-3</v>
      </c>
      <c r="AX4" s="41">
        <v>2.5</v>
      </c>
      <c r="AY4" s="2">
        <v>9.1782407407407403E-3</v>
      </c>
      <c r="BB4" s="43">
        <v>2.5</v>
      </c>
      <c r="BC4" s="2">
        <v>1.1307870370370371E-2</v>
      </c>
      <c r="BD4" s="44">
        <v>2.5</v>
      </c>
      <c r="BE4" s="2">
        <v>1.1180555555555556E-2</v>
      </c>
      <c r="BF4" s="45">
        <v>2.5</v>
      </c>
      <c r="BG4" s="2">
        <v>1.0011574074074074E-2</v>
      </c>
      <c r="BH4" s="46">
        <v>2.5</v>
      </c>
      <c r="BI4" s="2">
        <v>9.9537037037037042E-3</v>
      </c>
      <c r="BJ4" s="48">
        <v>2.5</v>
      </c>
      <c r="BK4" s="2">
        <v>9.9652777777777778E-3</v>
      </c>
      <c r="BL4" s="49">
        <v>2.5</v>
      </c>
      <c r="BM4" s="2">
        <v>0.01</v>
      </c>
      <c r="BN4" s="49">
        <f t="shared" ref="BN4:BN50" si="0">COUNTA(D4:BM4)/2</f>
        <v>9</v>
      </c>
      <c r="BO4" s="17">
        <f t="shared" ref="BO4:BO50" si="1">D4+F4+H4+J4+L4+N4+P4+R4+T4+V4+X4+Z4+AB4+AD4+AF4+AH4+AJ4+AL4+AN4+AP4+AR4+AT4+AV4+AX4+AZ4+BB4+BD4+BF4+BH4+BJ4+BL4</f>
        <v>25</v>
      </c>
    </row>
    <row r="5" spans="1:67" x14ac:dyDescent="0.25">
      <c r="A5" t="s">
        <v>26</v>
      </c>
      <c r="B5" s="3">
        <v>31338</v>
      </c>
      <c r="C5" s="1" t="s">
        <v>14</v>
      </c>
      <c r="E5" s="20"/>
      <c r="F5" s="4">
        <v>5</v>
      </c>
      <c r="G5" s="2">
        <v>2.5752314814814815E-2</v>
      </c>
      <c r="I5" s="20"/>
      <c r="J5" s="13">
        <v>7.5</v>
      </c>
      <c r="K5" s="2">
        <v>3.7824074074074072E-2</v>
      </c>
      <c r="R5" s="21">
        <v>5</v>
      </c>
      <c r="S5" s="2">
        <v>2.4467592592592593E-2</v>
      </c>
      <c r="T5" s="22">
        <v>5</v>
      </c>
      <c r="U5" s="2">
        <v>2.5057870370370373E-2</v>
      </c>
      <c r="V5" s="26">
        <v>5</v>
      </c>
      <c r="W5" s="2">
        <v>2.521990740740741E-2</v>
      </c>
      <c r="X5" s="27">
        <v>5.7</v>
      </c>
      <c r="Y5" s="2">
        <v>2.8807870370370373E-2</v>
      </c>
      <c r="AD5" s="31">
        <v>5</v>
      </c>
      <c r="AE5" s="2">
        <v>2.5451388888888888E-2</v>
      </c>
      <c r="AJ5" s="34">
        <v>5</v>
      </c>
      <c r="AK5" s="2">
        <v>2.3090277777777779E-2</v>
      </c>
      <c r="AX5" s="41">
        <v>5</v>
      </c>
      <c r="AY5" s="2">
        <v>2.4363425925925927E-2</v>
      </c>
      <c r="BB5" s="43">
        <v>5</v>
      </c>
      <c r="BC5" s="2">
        <v>2.5717592592592594E-2</v>
      </c>
      <c r="BN5" s="49">
        <f t="shared" si="0"/>
        <v>10</v>
      </c>
      <c r="BO5" s="17">
        <f t="shared" si="1"/>
        <v>53.2</v>
      </c>
    </row>
    <row r="6" spans="1:67" x14ac:dyDescent="0.25">
      <c r="A6" t="s">
        <v>94</v>
      </c>
      <c r="B6" s="3">
        <v>40292</v>
      </c>
      <c r="C6" s="1" t="s">
        <v>96</v>
      </c>
      <c r="E6" s="31"/>
      <c r="I6" s="31"/>
      <c r="K6" s="31"/>
      <c r="O6" s="20"/>
      <c r="Q6" s="31"/>
      <c r="S6" s="31"/>
      <c r="AE6" s="43"/>
      <c r="AG6" s="43"/>
      <c r="AI6" s="43"/>
      <c r="AK6" s="43"/>
      <c r="AM6" s="43"/>
      <c r="AO6" s="43"/>
      <c r="AQ6" s="43"/>
      <c r="AS6" s="43"/>
      <c r="AU6" s="43"/>
      <c r="AW6" s="43"/>
      <c r="AY6" s="43"/>
      <c r="BA6" s="43"/>
      <c r="BB6" s="43">
        <v>2.5</v>
      </c>
      <c r="BC6" s="2">
        <v>1.4374999999999999E-2</v>
      </c>
      <c r="BN6" s="49">
        <f t="shared" si="0"/>
        <v>1</v>
      </c>
      <c r="BO6" s="17">
        <f t="shared" si="1"/>
        <v>2.5</v>
      </c>
    </row>
    <row r="7" spans="1:67" x14ac:dyDescent="0.25">
      <c r="A7" t="s">
        <v>75</v>
      </c>
      <c r="B7" s="3">
        <v>31589</v>
      </c>
      <c r="C7" s="1" t="s">
        <v>55</v>
      </c>
      <c r="E7" s="43"/>
      <c r="I7" s="43"/>
      <c r="K7" s="43"/>
      <c r="O7" s="31"/>
      <c r="Q7" s="43"/>
      <c r="S7" s="43"/>
      <c r="U7" s="31"/>
      <c r="W7" s="31"/>
      <c r="Y7" s="31"/>
      <c r="AA7" s="31"/>
      <c r="AC7" s="31"/>
      <c r="AD7" s="31">
        <v>10</v>
      </c>
      <c r="AE7" s="2">
        <v>3.9351851851851853E-2</v>
      </c>
      <c r="AF7" s="32">
        <v>10</v>
      </c>
      <c r="AG7" s="2">
        <v>3.6979166666666667E-2</v>
      </c>
      <c r="AH7" s="33">
        <v>10</v>
      </c>
      <c r="AI7" s="2">
        <v>3.7268518518518513E-2</v>
      </c>
      <c r="AJ7" s="34">
        <v>10</v>
      </c>
      <c r="AK7" s="2">
        <v>3.7037037037037042E-2</v>
      </c>
      <c r="AL7" s="35">
        <v>10</v>
      </c>
      <c r="AM7" s="2">
        <v>3.7326388888888888E-2</v>
      </c>
      <c r="AN7" s="36">
        <v>10</v>
      </c>
      <c r="AO7" s="2">
        <v>3.7245370370370366E-2</v>
      </c>
      <c r="AP7" s="37">
        <v>10</v>
      </c>
      <c r="AQ7" s="2">
        <v>3.7268518518518513E-2</v>
      </c>
      <c r="AR7" s="38">
        <v>10</v>
      </c>
      <c r="AS7" s="2">
        <v>3.7337962962962962E-2</v>
      </c>
      <c r="AT7" s="39">
        <v>10</v>
      </c>
      <c r="AU7" s="2">
        <v>3.7280092592592594E-2</v>
      </c>
      <c r="AV7" s="40">
        <v>10</v>
      </c>
      <c r="AW7" s="2">
        <v>3.75462962962963E-2</v>
      </c>
      <c r="AX7" s="41">
        <v>10</v>
      </c>
      <c r="AY7" s="2">
        <v>3.7731481481481484E-2</v>
      </c>
      <c r="AZ7" s="42">
        <v>10</v>
      </c>
      <c r="BA7" s="2">
        <v>3.7106481481481483E-2</v>
      </c>
      <c r="BB7" s="43">
        <v>10</v>
      </c>
      <c r="BC7" s="2">
        <v>3.7152777777777778E-2</v>
      </c>
      <c r="BD7" s="44">
        <v>10</v>
      </c>
      <c r="BE7" s="2">
        <v>3.7511574074074072E-2</v>
      </c>
      <c r="BF7" s="45">
        <v>10</v>
      </c>
      <c r="BG7" s="2">
        <v>3.7199074074074072E-2</v>
      </c>
      <c r="BH7" s="46">
        <v>10</v>
      </c>
      <c r="BI7" s="2">
        <v>3.7476851851851851E-2</v>
      </c>
      <c r="BJ7" s="48">
        <v>10</v>
      </c>
      <c r="BK7" s="2">
        <v>3.7511574074074072E-2</v>
      </c>
      <c r="BL7" s="49">
        <v>10</v>
      </c>
      <c r="BM7" s="2">
        <v>3.7615740740740741E-2</v>
      </c>
      <c r="BN7" s="49">
        <f t="shared" si="0"/>
        <v>18</v>
      </c>
      <c r="BO7" s="17">
        <f t="shared" si="1"/>
        <v>180</v>
      </c>
    </row>
    <row r="8" spans="1:67" x14ac:dyDescent="0.25">
      <c r="A8" t="s">
        <v>13</v>
      </c>
      <c r="B8" s="3">
        <v>32479</v>
      </c>
      <c r="C8" s="1" t="s">
        <v>15</v>
      </c>
      <c r="D8" s="1">
        <v>5</v>
      </c>
      <c r="E8" s="2">
        <v>2.34375E-2</v>
      </c>
      <c r="F8" s="31"/>
      <c r="G8" s="43"/>
      <c r="H8" s="5">
        <v>5</v>
      </c>
      <c r="I8" s="2">
        <v>2.164351851851852E-2</v>
      </c>
      <c r="J8" s="13">
        <v>7.5</v>
      </c>
      <c r="K8" s="2">
        <v>3.5127314814814813E-2</v>
      </c>
      <c r="L8" s="17">
        <v>10.5</v>
      </c>
      <c r="M8" s="17">
        <v>1</v>
      </c>
      <c r="O8" s="43"/>
      <c r="P8" s="20">
        <v>10</v>
      </c>
      <c r="Q8" s="2">
        <v>4.5775462962962969E-2</v>
      </c>
      <c r="R8" s="21">
        <v>10</v>
      </c>
      <c r="S8" s="2">
        <v>5.168981481481482E-2</v>
      </c>
      <c r="U8" s="43"/>
      <c r="W8" s="43"/>
      <c r="Y8" s="43"/>
      <c r="AA8" s="43"/>
      <c r="AC8" s="43"/>
      <c r="AE8" s="43"/>
      <c r="AG8" s="43"/>
      <c r="AI8" s="43"/>
      <c r="AK8" s="43"/>
      <c r="AM8" s="43"/>
      <c r="AO8" s="43"/>
      <c r="AQ8" s="43"/>
      <c r="AS8" s="43"/>
      <c r="AU8" s="43"/>
      <c r="AW8" s="43"/>
      <c r="AY8" s="43"/>
      <c r="BA8" s="43"/>
      <c r="BN8" s="49">
        <f t="shared" si="0"/>
        <v>6</v>
      </c>
      <c r="BO8" s="17">
        <f t="shared" si="1"/>
        <v>48</v>
      </c>
    </row>
    <row r="9" spans="1:67" x14ac:dyDescent="0.25">
      <c r="A9" t="s">
        <v>12</v>
      </c>
      <c r="B9" s="3">
        <v>16727</v>
      </c>
      <c r="C9" s="1" t="s">
        <v>16</v>
      </c>
      <c r="D9" s="1">
        <v>5</v>
      </c>
      <c r="E9" s="2">
        <v>2.431712962962963E-2</v>
      </c>
      <c r="F9" s="43">
        <v>7.5</v>
      </c>
      <c r="G9" s="2">
        <v>4.6331018518518514E-2</v>
      </c>
      <c r="H9" s="5">
        <v>7.5</v>
      </c>
      <c r="I9" s="2">
        <v>4.1666666666666664E-2</v>
      </c>
      <c r="J9" s="13">
        <v>7.5</v>
      </c>
      <c r="K9" s="2">
        <v>4.1597222222222223E-2</v>
      </c>
      <c r="L9" s="17">
        <v>10.5</v>
      </c>
      <c r="M9" s="17">
        <v>1</v>
      </c>
      <c r="N9" s="16">
        <v>7.5</v>
      </c>
      <c r="O9" s="2">
        <v>4.1527777777777775E-2</v>
      </c>
      <c r="P9" s="20">
        <v>7.5</v>
      </c>
      <c r="Q9" s="2">
        <v>4.1458333333333333E-2</v>
      </c>
      <c r="R9" s="21">
        <v>7.5</v>
      </c>
      <c r="S9" s="2">
        <v>4.1597222222222223E-2</v>
      </c>
      <c r="T9" s="22">
        <v>7.5</v>
      </c>
      <c r="U9" s="2">
        <v>4.0115740740740737E-2</v>
      </c>
      <c r="V9" s="26">
        <v>7.5</v>
      </c>
      <c r="W9" s="2">
        <v>3.9421296296296295E-2</v>
      </c>
      <c r="X9" s="27">
        <v>7.5</v>
      </c>
      <c r="Y9" s="2">
        <v>3.9189814814814809E-2</v>
      </c>
      <c r="Z9" s="28">
        <v>7.5</v>
      </c>
      <c r="AA9" s="2">
        <v>3.9421296296296295E-2</v>
      </c>
      <c r="AB9" s="30">
        <v>7.5</v>
      </c>
      <c r="AC9" s="2">
        <v>4.1643518518518517E-2</v>
      </c>
      <c r="AD9" s="31">
        <v>7.5</v>
      </c>
      <c r="AE9" s="2">
        <v>4.0462962962962964E-2</v>
      </c>
      <c r="AF9" s="32">
        <v>7.5</v>
      </c>
      <c r="AG9" s="2">
        <v>3.953703703703703E-2</v>
      </c>
      <c r="AH9" s="33">
        <v>7.5</v>
      </c>
      <c r="AI9" s="2">
        <v>4.2430555555555555E-2</v>
      </c>
      <c r="AJ9" s="34">
        <v>7.5</v>
      </c>
      <c r="AK9" s="2">
        <v>3.8368055555555551E-2</v>
      </c>
      <c r="AL9" s="35">
        <v>7.5</v>
      </c>
      <c r="AM9" s="2">
        <v>3.953703703703703E-2</v>
      </c>
      <c r="AN9" s="36">
        <v>7.5</v>
      </c>
      <c r="AO9" s="2">
        <v>3.9074074074074074E-2</v>
      </c>
      <c r="AP9" s="37">
        <v>7.5</v>
      </c>
      <c r="AQ9" s="2">
        <v>0.04</v>
      </c>
      <c r="AR9" s="38">
        <v>7.5</v>
      </c>
      <c r="AS9" s="2">
        <v>3.8368055555555551E-2</v>
      </c>
      <c r="AT9" s="39">
        <v>7.5</v>
      </c>
      <c r="AU9" s="2">
        <v>4.0833333333333333E-2</v>
      </c>
      <c r="AV9" s="40">
        <v>7.5</v>
      </c>
      <c r="AW9" s="2">
        <v>4.1157407407407406E-2</v>
      </c>
      <c r="AX9" s="41">
        <v>7.5</v>
      </c>
      <c r="AY9" s="2">
        <v>4.1643518518518517E-2</v>
      </c>
      <c r="AZ9" s="42">
        <v>7.5</v>
      </c>
      <c r="BA9" s="2">
        <v>4.0833333333333333E-2</v>
      </c>
      <c r="BB9" s="43">
        <v>7.5</v>
      </c>
      <c r="BC9" s="2">
        <v>4.0254629629629633E-2</v>
      </c>
      <c r="BD9" s="44">
        <v>7.5</v>
      </c>
      <c r="BE9" s="2">
        <v>3.9421296296296295E-2</v>
      </c>
      <c r="BF9" s="45">
        <v>7.5</v>
      </c>
      <c r="BG9" s="2">
        <v>3.9305555555555559E-2</v>
      </c>
      <c r="BH9" s="46">
        <v>7.5</v>
      </c>
      <c r="BI9" s="2">
        <v>3.9351851851851853E-2</v>
      </c>
      <c r="BJ9" s="48">
        <v>7.5</v>
      </c>
      <c r="BK9" s="2">
        <v>3.9560185185185184E-2</v>
      </c>
      <c r="BL9" s="49">
        <v>7.5</v>
      </c>
      <c r="BM9" s="2">
        <v>3.9722222222222221E-2</v>
      </c>
      <c r="BN9" s="49">
        <f t="shared" si="0"/>
        <v>31</v>
      </c>
      <c r="BO9" s="17">
        <f t="shared" si="1"/>
        <v>233</v>
      </c>
    </row>
    <row r="10" spans="1:67" x14ac:dyDescent="0.25">
      <c r="A10" t="s">
        <v>69</v>
      </c>
      <c r="B10" s="3">
        <v>38375</v>
      </c>
      <c r="C10" s="1" t="s">
        <v>71</v>
      </c>
      <c r="E10" s="8"/>
      <c r="K10" s="26"/>
      <c r="O10" s="43"/>
      <c r="Q10" s="43"/>
      <c r="S10" s="26"/>
      <c r="U10" s="43"/>
      <c r="W10" s="30"/>
      <c r="Y10" s="43"/>
      <c r="AA10" s="43"/>
      <c r="AB10" s="30">
        <v>2.5</v>
      </c>
      <c r="AC10" s="2">
        <v>1.0405092592592593E-2</v>
      </c>
      <c r="AE10" s="43"/>
      <c r="AH10" s="33">
        <v>2.5</v>
      </c>
      <c r="AI10" s="2">
        <v>1.0358796296296295E-2</v>
      </c>
      <c r="AO10" s="43"/>
      <c r="AQ10" s="43"/>
      <c r="BN10" s="49">
        <f t="shared" si="0"/>
        <v>2</v>
      </c>
      <c r="BO10" s="17">
        <f t="shared" si="1"/>
        <v>5</v>
      </c>
    </row>
    <row r="11" spans="1:67" x14ac:dyDescent="0.25">
      <c r="A11" t="s">
        <v>18</v>
      </c>
      <c r="B11" s="3">
        <v>27243</v>
      </c>
      <c r="C11" s="1" t="s">
        <v>20</v>
      </c>
      <c r="E11" s="4"/>
      <c r="F11" s="43">
        <v>10</v>
      </c>
      <c r="G11" s="2">
        <v>3.4456018518518518E-2</v>
      </c>
      <c r="I11" s="8"/>
      <c r="K11" s="31"/>
      <c r="N11" s="16">
        <v>10</v>
      </c>
      <c r="O11" s="2">
        <v>3.3136574074074075E-2</v>
      </c>
      <c r="P11" s="20">
        <v>10</v>
      </c>
      <c r="Q11" s="2">
        <v>3.6458333333333336E-2</v>
      </c>
      <c r="S11" s="30"/>
      <c r="T11" s="22">
        <v>10</v>
      </c>
      <c r="U11" s="25">
        <v>3.1828703703703706E-2</v>
      </c>
      <c r="X11" s="27">
        <v>10</v>
      </c>
      <c r="Y11" s="2">
        <v>3.5995370370370372E-2</v>
      </c>
      <c r="Z11" s="28">
        <v>10</v>
      </c>
      <c r="AA11" s="2">
        <v>3.1342592592592596E-2</v>
      </c>
      <c r="AB11" s="30">
        <v>10</v>
      </c>
      <c r="AC11" s="2">
        <v>3.170138888888889E-2</v>
      </c>
      <c r="AD11" s="31">
        <v>10</v>
      </c>
      <c r="AE11" s="2">
        <v>3.1574074074074074E-2</v>
      </c>
      <c r="AH11" s="33">
        <v>10</v>
      </c>
      <c r="AI11" s="2">
        <v>3.3437500000000002E-2</v>
      </c>
      <c r="AN11" s="36">
        <v>10</v>
      </c>
      <c r="AO11" s="2">
        <v>3.2812500000000001E-2</v>
      </c>
      <c r="AP11" s="37">
        <v>10</v>
      </c>
      <c r="AQ11" s="2">
        <v>3.3773148148148149E-2</v>
      </c>
      <c r="BN11" s="49">
        <f t="shared" si="0"/>
        <v>11</v>
      </c>
      <c r="BO11" s="17">
        <f t="shared" si="1"/>
        <v>110</v>
      </c>
    </row>
    <row r="12" spans="1:67" x14ac:dyDescent="0.25">
      <c r="A12" t="s">
        <v>70</v>
      </c>
      <c r="B12" s="3">
        <v>38091</v>
      </c>
      <c r="C12" s="16" t="s">
        <v>71</v>
      </c>
      <c r="E12" s="20"/>
      <c r="K12" s="43"/>
      <c r="O12" s="20"/>
      <c r="Q12" s="30"/>
      <c r="S12" s="30"/>
      <c r="U12" s="30"/>
      <c r="W12" s="31"/>
      <c r="Y12" s="31"/>
      <c r="AA12" s="30"/>
      <c r="AB12" s="30">
        <v>2.5</v>
      </c>
      <c r="AC12" s="2">
        <v>1.0752314814814814E-2</v>
      </c>
      <c r="AH12" s="33">
        <v>2.5</v>
      </c>
      <c r="AI12" s="2">
        <v>1.0439814814814813E-2</v>
      </c>
      <c r="BN12" s="49">
        <f t="shared" si="0"/>
        <v>2</v>
      </c>
      <c r="BO12" s="17">
        <f t="shared" si="1"/>
        <v>5</v>
      </c>
    </row>
    <row r="13" spans="1:67" x14ac:dyDescent="0.25">
      <c r="A13" t="s">
        <v>36</v>
      </c>
      <c r="B13" s="3">
        <v>28724</v>
      </c>
      <c r="C13" s="35" t="s">
        <v>17</v>
      </c>
      <c r="D13" s="35"/>
      <c r="E13" s="35"/>
      <c r="H13" s="35"/>
      <c r="I13" s="35"/>
      <c r="J13" s="13">
        <v>5</v>
      </c>
      <c r="K13" s="2">
        <v>1.650462962962963E-2</v>
      </c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M13" s="43"/>
      <c r="AY13" s="43"/>
      <c r="BA13" s="43"/>
      <c r="BN13" s="49">
        <f t="shared" si="0"/>
        <v>1</v>
      </c>
      <c r="BO13" s="17">
        <f t="shared" si="1"/>
        <v>5</v>
      </c>
    </row>
    <row r="14" spans="1:67" x14ac:dyDescent="0.25">
      <c r="A14" t="s">
        <v>83</v>
      </c>
      <c r="B14" s="3">
        <v>38518</v>
      </c>
      <c r="C14" s="21" t="s">
        <v>71</v>
      </c>
      <c r="E14" s="26"/>
      <c r="I14" s="20"/>
      <c r="K14" s="2"/>
      <c r="O14" s="31"/>
      <c r="Q14" s="31"/>
      <c r="S14" s="31"/>
      <c r="U14" s="31"/>
      <c r="W14" s="43"/>
      <c r="Y14" s="43"/>
      <c r="AE14" s="43"/>
      <c r="AG14" s="43"/>
      <c r="AI14" s="43"/>
      <c r="AK14" s="43"/>
      <c r="AL14" s="35">
        <v>2.5</v>
      </c>
      <c r="AM14" s="2">
        <v>1.0115740740740741E-2</v>
      </c>
      <c r="AO14" s="43"/>
      <c r="AQ14" s="43"/>
      <c r="AX14" s="41">
        <v>2.5</v>
      </c>
      <c r="AY14" s="2">
        <v>1.0069444444444445E-2</v>
      </c>
      <c r="AZ14" s="42">
        <v>2.5</v>
      </c>
      <c r="BA14" s="2">
        <v>1.1006944444444444E-2</v>
      </c>
      <c r="BD14" s="44">
        <v>3.2</v>
      </c>
      <c r="BE14" s="2">
        <v>1.2685185185185183E-2</v>
      </c>
      <c r="BN14" s="49">
        <f t="shared" si="0"/>
        <v>4</v>
      </c>
      <c r="BO14" s="17">
        <f t="shared" si="1"/>
        <v>10.7</v>
      </c>
    </row>
    <row r="15" spans="1:67" x14ac:dyDescent="0.25">
      <c r="A15" t="s">
        <v>59</v>
      </c>
      <c r="B15" s="3">
        <v>26323</v>
      </c>
      <c r="C15" s="4" t="s">
        <v>8</v>
      </c>
      <c r="E15" s="27"/>
      <c r="G15" s="24"/>
      <c r="I15" s="30"/>
      <c r="K15" s="43"/>
      <c r="O15" s="43"/>
      <c r="Q15" s="43"/>
      <c r="S15" s="43"/>
      <c r="U15" s="43"/>
      <c r="V15" s="26">
        <v>10</v>
      </c>
      <c r="W15" s="2">
        <v>3.6620370370370373E-2</v>
      </c>
      <c r="X15" s="27">
        <v>10</v>
      </c>
      <c r="Y15" s="2">
        <v>3.5960648148148151E-2</v>
      </c>
      <c r="AA15" s="31"/>
      <c r="AC15" s="31"/>
      <c r="AD15" s="31">
        <v>10</v>
      </c>
      <c r="AE15" s="2">
        <v>3.4756944444444444E-2</v>
      </c>
      <c r="AF15" s="32">
        <v>10</v>
      </c>
      <c r="AG15" s="2">
        <v>3.5891203703703703E-2</v>
      </c>
      <c r="AH15" s="33">
        <v>10</v>
      </c>
      <c r="AI15" s="2">
        <v>3.3553240740740745E-2</v>
      </c>
      <c r="AJ15" s="34">
        <v>10</v>
      </c>
      <c r="AK15" s="2">
        <v>3.3449074074074069E-2</v>
      </c>
      <c r="AL15" s="35">
        <v>10</v>
      </c>
      <c r="AM15" s="2">
        <v>3.3425925925925921E-2</v>
      </c>
      <c r="AN15" s="36">
        <v>10</v>
      </c>
      <c r="AO15" s="2">
        <v>3.5335648148148151E-2</v>
      </c>
      <c r="AP15" s="37">
        <v>10</v>
      </c>
      <c r="AQ15" s="2">
        <v>3.4548611111111113E-2</v>
      </c>
      <c r="AS15" s="43"/>
      <c r="AU15" s="43"/>
      <c r="AW15" s="43"/>
      <c r="AY15" s="43"/>
      <c r="BA15" s="43"/>
      <c r="BD15" s="44">
        <v>10</v>
      </c>
      <c r="BE15" s="2">
        <v>3.5231481481481482E-2</v>
      </c>
      <c r="BN15" s="49">
        <f t="shared" si="0"/>
        <v>10</v>
      </c>
      <c r="BO15" s="17">
        <f t="shared" si="1"/>
        <v>100</v>
      </c>
    </row>
    <row r="16" spans="1:67" x14ac:dyDescent="0.25">
      <c r="A16" t="s">
        <v>38</v>
      </c>
      <c r="B16" s="3">
        <v>28957</v>
      </c>
      <c r="C16" s="4" t="s">
        <v>14</v>
      </c>
      <c r="E16" s="30"/>
      <c r="I16" s="30"/>
      <c r="J16" s="13">
        <v>10</v>
      </c>
      <c r="K16" s="2">
        <v>3.6898148148148145E-2</v>
      </c>
      <c r="N16" s="16">
        <v>10</v>
      </c>
      <c r="O16" s="2">
        <v>4.099537037037037E-2</v>
      </c>
      <c r="P16" s="20">
        <v>8.1999999999999993</v>
      </c>
      <c r="Q16" s="2">
        <v>3.1180555555555555E-2</v>
      </c>
      <c r="R16" s="21">
        <v>10</v>
      </c>
      <c r="S16" s="2">
        <v>3.664351851851852E-2</v>
      </c>
      <c r="T16" s="22">
        <v>10</v>
      </c>
      <c r="U16" s="2">
        <v>3.7326388888888888E-2</v>
      </c>
      <c r="W16" s="43"/>
      <c r="Y16" s="43"/>
      <c r="AA16" s="43"/>
      <c r="AC16" s="43"/>
      <c r="AD16" s="31">
        <v>7.5</v>
      </c>
      <c r="AE16" s="2">
        <v>2.461805555555556E-2</v>
      </c>
      <c r="AF16" s="32">
        <v>5</v>
      </c>
      <c r="AG16" s="2">
        <v>1.6331018518518519E-2</v>
      </c>
      <c r="AH16" s="33">
        <v>5</v>
      </c>
      <c r="AI16" s="2">
        <v>1.8229166666666668E-2</v>
      </c>
      <c r="AJ16" s="34">
        <v>5</v>
      </c>
      <c r="AK16" s="2">
        <v>1.8113425925925925E-2</v>
      </c>
      <c r="AL16" s="35">
        <v>5</v>
      </c>
      <c r="AM16" s="2">
        <v>1.6782407407407409E-2</v>
      </c>
      <c r="AN16" s="36">
        <v>5</v>
      </c>
      <c r="AO16" s="2">
        <v>1.6909722222222225E-2</v>
      </c>
      <c r="AP16" s="37">
        <v>10</v>
      </c>
      <c r="AQ16" s="2">
        <v>3.4560185185185187E-2</v>
      </c>
      <c r="AR16" s="38">
        <v>5</v>
      </c>
      <c r="AS16" s="2">
        <v>1.6736111111111111E-2</v>
      </c>
      <c r="AT16" s="39">
        <v>7.5</v>
      </c>
      <c r="AU16" s="2">
        <v>3.1481481481481485E-2</v>
      </c>
      <c r="AV16" s="40">
        <v>5</v>
      </c>
      <c r="AW16" s="2">
        <v>1.6805555555555556E-2</v>
      </c>
      <c r="AX16" s="41">
        <v>5</v>
      </c>
      <c r="AY16" s="2">
        <v>1.6493055555555556E-2</v>
      </c>
      <c r="AZ16" s="42">
        <v>7.5</v>
      </c>
      <c r="BA16" s="2">
        <v>2.6747685185185183E-2</v>
      </c>
      <c r="BB16" s="43">
        <v>10</v>
      </c>
      <c r="BC16" s="2">
        <v>3.3032407407407406E-2</v>
      </c>
      <c r="BD16" s="44">
        <v>7.5</v>
      </c>
      <c r="BE16" s="2">
        <v>3.1111111111111107E-2</v>
      </c>
      <c r="BF16" s="45">
        <v>5</v>
      </c>
      <c r="BG16" s="2">
        <v>1.6736111111111111E-2</v>
      </c>
      <c r="BH16" s="46">
        <v>5</v>
      </c>
      <c r="BI16" s="2">
        <v>1.6759259259259258E-2</v>
      </c>
      <c r="BJ16" s="48">
        <v>7.5</v>
      </c>
      <c r="BK16" s="2">
        <v>2.5590277777777778E-2</v>
      </c>
      <c r="BL16" s="49">
        <v>10</v>
      </c>
      <c r="BM16" s="2">
        <v>3.664351851851852E-2</v>
      </c>
      <c r="BN16" s="49">
        <f t="shared" si="0"/>
        <v>23</v>
      </c>
      <c r="BO16" s="17">
        <f t="shared" si="1"/>
        <v>165.7</v>
      </c>
    </row>
    <row r="17" spans="1:67" x14ac:dyDescent="0.25">
      <c r="A17" t="s">
        <v>22</v>
      </c>
      <c r="B17" s="3">
        <v>21094</v>
      </c>
      <c r="C17" s="31" t="s">
        <v>29</v>
      </c>
      <c r="D17" s="31"/>
      <c r="E17" s="31"/>
      <c r="F17" s="43">
        <v>5</v>
      </c>
      <c r="G17" s="2">
        <v>2.2407407407407407E-2</v>
      </c>
      <c r="H17" s="31"/>
      <c r="I17" s="31"/>
      <c r="J17" s="13">
        <v>5.7</v>
      </c>
      <c r="K17" s="2">
        <v>2.7395833333333338E-2</v>
      </c>
      <c r="N17" s="31"/>
      <c r="O17" s="31"/>
      <c r="P17" s="31">
        <v>7.5</v>
      </c>
      <c r="Q17" s="2">
        <v>3.4965277777777783E-2</v>
      </c>
      <c r="R17" s="31">
        <v>7.5</v>
      </c>
      <c r="S17" s="2">
        <v>3.2581018518518516E-2</v>
      </c>
      <c r="T17" s="31">
        <v>7.1</v>
      </c>
      <c r="U17" s="2">
        <v>3.6018518518518519E-2</v>
      </c>
      <c r="V17" s="31">
        <v>7.1</v>
      </c>
      <c r="W17" s="2">
        <v>3.4212962962962966E-2</v>
      </c>
      <c r="X17" s="31">
        <v>7.1</v>
      </c>
      <c r="Y17" s="2">
        <v>3.2662037037037038E-2</v>
      </c>
      <c r="Z17" s="31">
        <v>5</v>
      </c>
      <c r="AA17" s="2">
        <v>2.2337962962962962E-2</v>
      </c>
      <c r="AB17" s="31">
        <v>5</v>
      </c>
      <c r="AC17" s="2">
        <v>2.297453703703704E-2</v>
      </c>
      <c r="AL17" s="35">
        <v>5</v>
      </c>
      <c r="AM17" s="2">
        <v>2.2754629629629628E-2</v>
      </c>
      <c r="AN17" s="36">
        <v>5</v>
      </c>
      <c r="AO17" s="2">
        <v>2.3101851851851849E-2</v>
      </c>
      <c r="AP17" s="37">
        <v>5</v>
      </c>
      <c r="AQ17" s="2">
        <v>2.34375E-2</v>
      </c>
      <c r="AR17" s="38">
        <v>6.4</v>
      </c>
      <c r="AS17" s="2">
        <v>3.0173611111111113E-2</v>
      </c>
      <c r="AT17" s="39">
        <v>5</v>
      </c>
      <c r="AU17" s="2">
        <v>2.6504629629629628E-2</v>
      </c>
      <c r="AV17" s="40">
        <v>7.5</v>
      </c>
      <c r="AW17" s="2">
        <v>3.6006944444444446E-2</v>
      </c>
      <c r="AX17" s="41">
        <v>5</v>
      </c>
      <c r="AY17" s="2">
        <v>2.3356481481481482E-2</v>
      </c>
      <c r="AZ17" s="42">
        <v>8.1999999999999993</v>
      </c>
      <c r="BA17" s="2">
        <v>3.7685185185185183E-2</v>
      </c>
      <c r="BB17" s="43">
        <v>6.4</v>
      </c>
      <c r="BC17" s="2">
        <v>3.2025462962962964E-2</v>
      </c>
      <c r="BD17" s="44">
        <v>9.6</v>
      </c>
      <c r="BE17" s="2">
        <v>4.4178240740740747E-2</v>
      </c>
      <c r="BN17" s="49">
        <f t="shared" si="0"/>
        <v>19</v>
      </c>
      <c r="BO17" s="17">
        <f t="shared" si="1"/>
        <v>120.10000000000001</v>
      </c>
    </row>
    <row r="18" spans="1:67" x14ac:dyDescent="0.25">
      <c r="A18" t="s">
        <v>40</v>
      </c>
      <c r="B18" s="3">
        <v>12323</v>
      </c>
      <c r="C18" s="16" t="s">
        <v>44</v>
      </c>
      <c r="E18" s="27"/>
      <c r="I18" s="31"/>
      <c r="K18" s="27"/>
      <c r="L18" s="17">
        <v>5.5</v>
      </c>
      <c r="M18" s="17">
        <v>1</v>
      </c>
      <c r="Q18" s="27"/>
      <c r="S18" s="27"/>
      <c r="U18" s="27"/>
      <c r="W18" s="27"/>
      <c r="Y18" s="31"/>
      <c r="AA18" s="31"/>
      <c r="AC18" s="31"/>
      <c r="AE18" s="32"/>
      <c r="AG18" s="43"/>
      <c r="AI18" s="43"/>
      <c r="AQ18" s="43"/>
      <c r="AS18" s="43"/>
      <c r="AU18" s="43"/>
      <c r="AW18" s="43"/>
      <c r="AY18" s="43"/>
      <c r="BN18" s="49">
        <f t="shared" si="0"/>
        <v>1</v>
      </c>
      <c r="BO18" s="17">
        <f t="shared" si="1"/>
        <v>5.5</v>
      </c>
    </row>
    <row r="19" spans="1:67" x14ac:dyDescent="0.25">
      <c r="A19" t="s">
        <v>95</v>
      </c>
      <c r="B19" s="3">
        <v>30736</v>
      </c>
      <c r="C19" s="4" t="s">
        <v>17</v>
      </c>
      <c r="E19" s="31"/>
      <c r="I19" s="32"/>
      <c r="K19" s="31"/>
      <c r="O19" s="31"/>
      <c r="Q19" s="31"/>
      <c r="S19" s="30"/>
      <c r="U19" s="31"/>
      <c r="W19" s="31"/>
      <c r="Y19" s="32"/>
      <c r="AA19" s="32"/>
      <c r="AC19" s="32"/>
      <c r="AE19" s="43"/>
      <c r="AU19" s="43"/>
      <c r="BB19" s="43">
        <v>10</v>
      </c>
      <c r="BC19" s="2">
        <v>2.9062500000000002E-2</v>
      </c>
      <c r="BN19" s="49">
        <f t="shared" si="0"/>
        <v>1</v>
      </c>
      <c r="BO19" s="17">
        <f t="shared" si="1"/>
        <v>10</v>
      </c>
    </row>
    <row r="20" spans="1:67" x14ac:dyDescent="0.25">
      <c r="A20" t="s">
        <v>77</v>
      </c>
      <c r="B20" s="3">
        <v>28626</v>
      </c>
      <c r="C20" s="4" t="s">
        <v>14</v>
      </c>
      <c r="E20" s="32"/>
      <c r="I20" s="43"/>
      <c r="K20" s="32"/>
      <c r="O20" s="32"/>
      <c r="Q20" s="32"/>
      <c r="S20" s="30"/>
      <c r="U20" s="32"/>
      <c r="W20" s="32"/>
      <c r="Y20" s="43"/>
      <c r="AA20" s="43"/>
      <c r="AC20" s="43"/>
      <c r="AE20" s="43"/>
      <c r="AF20" s="32">
        <v>5</v>
      </c>
      <c r="AG20" s="2">
        <v>2.0636574074074075E-2</v>
      </c>
      <c r="AH20" s="33">
        <v>10</v>
      </c>
      <c r="AI20" s="2">
        <v>3.9918981481481479E-2</v>
      </c>
      <c r="AM20" s="43"/>
      <c r="AO20" s="43"/>
      <c r="AP20" s="37">
        <v>5</v>
      </c>
      <c r="AQ20" s="2">
        <v>2.011574074074074E-2</v>
      </c>
      <c r="AR20" s="38">
        <v>10</v>
      </c>
      <c r="AS20" s="2">
        <v>3.8946759259259257E-2</v>
      </c>
      <c r="AT20" s="39">
        <v>10</v>
      </c>
      <c r="AU20" s="2">
        <v>3.9189814814814809E-2</v>
      </c>
      <c r="AV20" s="40">
        <v>10</v>
      </c>
      <c r="AW20" s="2">
        <v>4.0625000000000001E-2</v>
      </c>
      <c r="AX20" s="41">
        <v>10</v>
      </c>
      <c r="AY20" s="2">
        <v>3.9317129629629625E-2</v>
      </c>
      <c r="BA20" s="43"/>
      <c r="BB20" s="43">
        <v>10</v>
      </c>
      <c r="BC20" s="2">
        <v>3.8831018518518515E-2</v>
      </c>
      <c r="BD20" s="44">
        <v>10</v>
      </c>
      <c r="BE20" s="2">
        <v>4.2199074074074076E-2</v>
      </c>
      <c r="BF20" s="45">
        <v>10</v>
      </c>
      <c r="BG20" s="2">
        <v>3.7696759259259256E-2</v>
      </c>
      <c r="BH20" s="46">
        <v>10</v>
      </c>
      <c r="BI20" s="2">
        <v>4.0439814814814817E-2</v>
      </c>
      <c r="BJ20" s="48">
        <v>12.8</v>
      </c>
      <c r="BK20" s="2">
        <v>5.1400462962962967E-2</v>
      </c>
      <c r="BN20" s="49">
        <f t="shared" si="0"/>
        <v>12</v>
      </c>
      <c r="BO20" s="17">
        <f t="shared" si="1"/>
        <v>112.8</v>
      </c>
    </row>
    <row r="21" spans="1:67" x14ac:dyDescent="0.25">
      <c r="A21" t="s">
        <v>73</v>
      </c>
      <c r="B21" s="3">
        <v>26386</v>
      </c>
      <c r="C21" s="4" t="s">
        <v>8</v>
      </c>
      <c r="E21" s="43"/>
      <c r="I21" s="43"/>
      <c r="K21" s="43"/>
      <c r="O21" s="43"/>
      <c r="Q21" s="43"/>
      <c r="S21" s="31"/>
      <c r="U21" s="43"/>
      <c r="W21" s="43"/>
      <c r="Y21" s="43"/>
      <c r="AA21" s="43"/>
      <c r="AC21" s="43"/>
      <c r="AD21" s="31">
        <v>10</v>
      </c>
      <c r="AE21" s="2">
        <v>4.4513888888888888E-2</v>
      </c>
      <c r="AG21" s="43"/>
      <c r="AI21" s="43"/>
      <c r="AK21" s="43"/>
      <c r="AM21" s="43"/>
      <c r="AO21" s="43"/>
      <c r="AQ21" s="43"/>
      <c r="AS21" s="43"/>
      <c r="AT21" s="39">
        <v>5</v>
      </c>
      <c r="AU21" s="2">
        <v>2.342592592592593E-2</v>
      </c>
      <c r="AW21" s="43"/>
      <c r="AY21" s="43"/>
      <c r="BA21" s="43"/>
      <c r="BN21" s="49">
        <f t="shared" si="0"/>
        <v>2</v>
      </c>
      <c r="BO21" s="17">
        <f t="shared" si="1"/>
        <v>15</v>
      </c>
    </row>
    <row r="22" spans="1:67" x14ac:dyDescent="0.25">
      <c r="A22" t="s">
        <v>64</v>
      </c>
      <c r="B22" s="3">
        <v>37396</v>
      </c>
      <c r="C22" s="16" t="s">
        <v>33</v>
      </c>
      <c r="E22" s="32"/>
      <c r="I22" s="23"/>
      <c r="K22" s="32"/>
      <c r="O22" s="32"/>
      <c r="Q22" s="27"/>
      <c r="S22" s="32"/>
      <c r="U22" s="32"/>
      <c r="W22" s="32"/>
      <c r="X22" s="27">
        <v>2.5</v>
      </c>
      <c r="Y22" s="2">
        <v>1.0949074074074075E-2</v>
      </c>
      <c r="Z22" s="28">
        <v>2.5</v>
      </c>
      <c r="AA22" s="2">
        <v>9.6064814814814815E-3</v>
      </c>
      <c r="AB22" s="30">
        <v>5</v>
      </c>
      <c r="AC22" s="2">
        <v>1.8541666666666668E-2</v>
      </c>
      <c r="AD22" s="31">
        <v>5</v>
      </c>
      <c r="AE22" s="2">
        <v>1.8333333333333333E-2</v>
      </c>
      <c r="AF22" s="32">
        <v>5</v>
      </c>
      <c r="AG22" s="2">
        <v>1.8472222222222223E-2</v>
      </c>
      <c r="AH22" s="33">
        <v>5</v>
      </c>
      <c r="AI22" s="2">
        <v>1.8518518518518521E-2</v>
      </c>
      <c r="AK22" s="43"/>
      <c r="AL22" s="35">
        <v>5</v>
      </c>
      <c r="AM22" s="2">
        <v>1.8472222222222223E-2</v>
      </c>
      <c r="AN22" s="36">
        <v>5</v>
      </c>
      <c r="AO22" s="2">
        <v>1.8449074074074073E-2</v>
      </c>
      <c r="AP22" s="37">
        <v>5</v>
      </c>
      <c r="AQ22" s="2">
        <v>1.9166666666666669E-2</v>
      </c>
      <c r="AR22" s="38">
        <v>5</v>
      </c>
      <c r="AS22" s="2">
        <v>1.8888888888888889E-2</v>
      </c>
      <c r="AT22" s="39">
        <v>5</v>
      </c>
      <c r="AU22" s="2">
        <v>1.8819444444444448E-2</v>
      </c>
      <c r="AV22" s="40">
        <v>5</v>
      </c>
      <c r="AW22" s="2">
        <v>1.8935185185185183E-2</v>
      </c>
      <c r="AX22" s="41">
        <v>5</v>
      </c>
      <c r="AY22" s="2">
        <v>2.2361111111111113E-2</v>
      </c>
      <c r="AZ22" s="42">
        <v>5</v>
      </c>
      <c r="BA22" s="2">
        <v>2.0659722222222222E-2</v>
      </c>
      <c r="BB22" s="43">
        <v>5</v>
      </c>
      <c r="BC22" s="2">
        <v>2.0601851851851854E-2</v>
      </c>
      <c r="BD22" s="44">
        <v>5</v>
      </c>
      <c r="BE22" s="2">
        <v>2.0671296296296295E-2</v>
      </c>
      <c r="BF22" s="45">
        <v>5</v>
      </c>
      <c r="BG22" s="2">
        <v>1.9861111111111111E-2</v>
      </c>
      <c r="BH22" s="46">
        <v>5</v>
      </c>
      <c r="BI22" s="2">
        <v>1.9814814814814816E-2</v>
      </c>
      <c r="BJ22" s="48">
        <v>5</v>
      </c>
      <c r="BK22" s="2">
        <v>1.9930555555555556E-2</v>
      </c>
      <c r="BL22" s="49">
        <v>5</v>
      </c>
      <c r="BM22" s="2">
        <v>1.9884259259259258E-2</v>
      </c>
      <c r="BN22" s="49">
        <f t="shared" si="0"/>
        <v>20</v>
      </c>
      <c r="BO22" s="17">
        <f t="shared" si="1"/>
        <v>95</v>
      </c>
    </row>
    <row r="23" spans="1:67" x14ac:dyDescent="0.25">
      <c r="A23" t="s">
        <v>63</v>
      </c>
      <c r="B23" s="3">
        <v>39281</v>
      </c>
      <c r="C23" s="8" t="s">
        <v>66</v>
      </c>
      <c r="E23" s="2"/>
      <c r="F23" s="30"/>
      <c r="G23" s="2"/>
      <c r="I23" s="2"/>
      <c r="K23" s="2"/>
      <c r="O23" s="2"/>
      <c r="Q23" s="2"/>
      <c r="S23" s="43"/>
      <c r="U23" s="2"/>
      <c r="W23" s="2"/>
      <c r="X23" s="27">
        <v>2.5</v>
      </c>
      <c r="Y23" s="2">
        <v>1.1331018518518518E-2</v>
      </c>
      <c r="Z23" s="28">
        <v>2.5</v>
      </c>
      <c r="AA23" s="2">
        <v>1.1724537037037035E-2</v>
      </c>
      <c r="AB23" s="30">
        <v>2.5</v>
      </c>
      <c r="AC23" s="2">
        <v>1.1643518518518518E-2</v>
      </c>
      <c r="AD23" s="31">
        <v>2.5</v>
      </c>
      <c r="AE23" s="2">
        <v>1.1226851851851854E-2</v>
      </c>
      <c r="AF23" s="32">
        <v>2.5</v>
      </c>
      <c r="AG23" s="2">
        <v>1.1342592592592592E-2</v>
      </c>
      <c r="AH23" s="33">
        <v>2.5</v>
      </c>
      <c r="AI23" s="2">
        <v>1.1400462962962965E-2</v>
      </c>
      <c r="AJ23" s="34">
        <v>2.5</v>
      </c>
      <c r="AK23" s="2">
        <v>1.1458333333333334E-2</v>
      </c>
      <c r="AL23" s="35">
        <v>2.5</v>
      </c>
      <c r="AM23" s="2">
        <v>1.1481481481481483E-2</v>
      </c>
      <c r="AN23" s="36">
        <v>2.5</v>
      </c>
      <c r="AO23" s="2">
        <v>1.1435185185185185E-2</v>
      </c>
      <c r="AP23" s="37">
        <v>2.5</v>
      </c>
      <c r="AQ23" s="2">
        <v>1.1527777777777777E-2</v>
      </c>
      <c r="AR23" s="38">
        <v>2.5</v>
      </c>
      <c r="AS23" s="2">
        <v>1.1180555555555556E-2</v>
      </c>
      <c r="AT23" s="39">
        <v>2.5</v>
      </c>
      <c r="AU23" s="2">
        <v>1.2002314814814815E-2</v>
      </c>
      <c r="AV23" s="40">
        <v>2.5</v>
      </c>
      <c r="AW23" s="2">
        <v>1.1296296296296296E-2</v>
      </c>
      <c r="AX23" s="41">
        <v>2.5</v>
      </c>
      <c r="AY23" s="2">
        <v>1.2152777777777778E-2</v>
      </c>
      <c r="AZ23" s="42">
        <v>2.5</v>
      </c>
      <c r="BA23" s="2">
        <v>1.1990740740740739E-2</v>
      </c>
      <c r="BB23" s="43">
        <v>2.5</v>
      </c>
      <c r="BC23" s="2">
        <v>1.2037037037037035E-2</v>
      </c>
      <c r="BD23" s="44">
        <v>2.5</v>
      </c>
      <c r="BE23" s="2">
        <v>1.1990740740740739E-2</v>
      </c>
      <c r="BF23" s="45">
        <v>2.5</v>
      </c>
      <c r="BG23" s="2">
        <v>1.1967592592592592E-2</v>
      </c>
      <c r="BH23" s="46">
        <v>2.5</v>
      </c>
      <c r="BI23" s="2">
        <v>1.2152777777777778E-2</v>
      </c>
      <c r="BN23" s="49">
        <f t="shared" si="0"/>
        <v>19</v>
      </c>
      <c r="BO23" s="17">
        <f t="shared" si="1"/>
        <v>47.5</v>
      </c>
    </row>
    <row r="24" spans="1:67" x14ac:dyDescent="0.25">
      <c r="A24" t="s">
        <v>65</v>
      </c>
      <c r="B24" s="3">
        <v>23726</v>
      </c>
      <c r="C24" s="8" t="s">
        <v>9</v>
      </c>
      <c r="E24" s="32"/>
      <c r="I24" s="43"/>
      <c r="K24" s="43"/>
      <c r="O24" s="30"/>
      <c r="Q24" s="32"/>
      <c r="S24" s="43"/>
      <c r="U24" s="32"/>
      <c r="W24" s="32"/>
      <c r="X24" s="27">
        <v>2.5</v>
      </c>
      <c r="Y24" s="2">
        <v>1.136574074074074E-2</v>
      </c>
      <c r="Z24" s="28">
        <v>2.5</v>
      </c>
      <c r="AA24" s="2">
        <v>1.2118055555555556E-2</v>
      </c>
      <c r="AB24" s="30">
        <v>2.5</v>
      </c>
      <c r="AC24" s="2">
        <v>1.1886574074074075E-2</v>
      </c>
      <c r="AD24" s="31">
        <v>2.5</v>
      </c>
      <c r="AE24" s="2">
        <v>1.1631944444444445E-2</v>
      </c>
      <c r="AF24" s="32">
        <v>2.5</v>
      </c>
      <c r="AG24" s="2">
        <v>1.1759259259259259E-2</v>
      </c>
      <c r="AH24" s="33">
        <v>2.5</v>
      </c>
      <c r="AI24" s="2">
        <v>1.1747685185185186E-2</v>
      </c>
      <c r="AJ24" s="34">
        <v>2.5</v>
      </c>
      <c r="AK24" s="2">
        <v>1.1736111111111109E-2</v>
      </c>
      <c r="AL24" s="35">
        <v>2.5</v>
      </c>
      <c r="AM24" s="2">
        <v>1.1631944444444445E-2</v>
      </c>
      <c r="AN24" s="36">
        <v>2.5</v>
      </c>
      <c r="AO24" s="2">
        <v>1.1527777777777777E-2</v>
      </c>
      <c r="AP24" s="37">
        <v>2.5</v>
      </c>
      <c r="AQ24" s="2">
        <v>1.1643518518518518E-2</v>
      </c>
      <c r="AR24" s="38">
        <v>5</v>
      </c>
      <c r="AS24" s="2">
        <v>2.3877314814814813E-2</v>
      </c>
      <c r="AT24" s="39">
        <v>5</v>
      </c>
      <c r="AU24" s="2">
        <v>2.5138888888888891E-2</v>
      </c>
      <c r="AV24" s="40">
        <v>5</v>
      </c>
      <c r="AW24" s="2">
        <v>2.3912037037037034E-2</v>
      </c>
      <c r="AX24" s="41">
        <v>5</v>
      </c>
      <c r="AY24" s="2">
        <v>2.5115740740740741E-2</v>
      </c>
      <c r="AZ24" s="42">
        <v>5</v>
      </c>
      <c r="BA24" s="2">
        <v>2.476851851851852E-2</v>
      </c>
      <c r="BB24" s="43">
        <v>5</v>
      </c>
      <c r="BC24" s="2">
        <v>2.4826388888888887E-2</v>
      </c>
      <c r="BD24" s="44">
        <v>5</v>
      </c>
      <c r="BE24" s="2">
        <v>2.4722222222222225E-2</v>
      </c>
      <c r="BF24" s="45">
        <v>2.5</v>
      </c>
      <c r="BG24" s="2">
        <v>1.1990740740740739E-2</v>
      </c>
      <c r="BH24" s="46">
        <v>5</v>
      </c>
      <c r="BI24" s="2">
        <v>2.4745370370370372E-2</v>
      </c>
      <c r="BJ24" s="48">
        <v>5</v>
      </c>
      <c r="BK24" s="2">
        <v>2.4756944444444443E-2</v>
      </c>
      <c r="BL24" s="49">
        <v>6.4</v>
      </c>
      <c r="BM24" s="2">
        <v>2.97337962962963E-2</v>
      </c>
      <c r="BN24" s="49">
        <f t="shared" si="0"/>
        <v>21</v>
      </c>
      <c r="BO24" s="17">
        <f t="shared" si="1"/>
        <v>78.900000000000006</v>
      </c>
    </row>
    <row r="25" spans="1:67" ht="15" customHeight="1" x14ac:dyDescent="0.25">
      <c r="A25" t="s">
        <v>61</v>
      </c>
      <c r="B25" s="3">
        <v>32861</v>
      </c>
      <c r="C25" s="8" t="s">
        <v>15</v>
      </c>
      <c r="D25" s="1">
        <v>10</v>
      </c>
      <c r="E25" s="2">
        <v>4.2858796296296298E-2</v>
      </c>
      <c r="F25" s="32">
        <v>10</v>
      </c>
      <c r="G25" s="2">
        <v>4.2129629629629628E-2</v>
      </c>
      <c r="I25" s="27"/>
      <c r="J25" s="13">
        <v>10</v>
      </c>
      <c r="K25" s="2">
        <v>4.0324074074074075E-2</v>
      </c>
      <c r="L25" s="17">
        <v>11</v>
      </c>
      <c r="M25" s="17">
        <v>1</v>
      </c>
      <c r="N25" s="16">
        <v>10</v>
      </c>
      <c r="O25" s="2">
        <v>4.2754629629629635E-2</v>
      </c>
      <c r="Q25" s="43"/>
      <c r="R25" s="21">
        <v>10</v>
      </c>
      <c r="S25" s="2">
        <v>4.2476851851851849E-2</v>
      </c>
      <c r="T25" s="22">
        <v>10</v>
      </c>
      <c r="U25" s="2">
        <v>3.8506944444444448E-2</v>
      </c>
      <c r="V25" s="26">
        <v>10</v>
      </c>
      <c r="W25" s="2">
        <v>4.0740740740740737E-2</v>
      </c>
      <c r="Y25" s="30"/>
      <c r="AA25" s="43"/>
      <c r="AB25" s="30">
        <v>10</v>
      </c>
      <c r="AC25" s="2">
        <v>4.0682870370370376E-2</v>
      </c>
      <c r="AE25" s="43"/>
      <c r="AG25" s="43"/>
      <c r="AI25" s="43"/>
      <c r="AK25" s="43"/>
      <c r="AM25" s="43"/>
      <c r="AO25" s="43"/>
      <c r="AQ25" s="43"/>
      <c r="AS25" s="43"/>
      <c r="AU25" s="43"/>
      <c r="AW25" s="43"/>
      <c r="AY25" s="43"/>
      <c r="BA25" s="43"/>
      <c r="BJ25" s="48">
        <v>10</v>
      </c>
      <c r="BK25" s="2">
        <v>3.847222222222222E-2</v>
      </c>
      <c r="BL25" s="49">
        <v>10</v>
      </c>
      <c r="BM25" s="2">
        <v>3.8981481481481485E-2</v>
      </c>
      <c r="BN25" s="49">
        <f t="shared" si="0"/>
        <v>11</v>
      </c>
      <c r="BO25" s="17">
        <f t="shared" si="1"/>
        <v>111</v>
      </c>
    </row>
    <row r="26" spans="1:67" ht="15" customHeight="1" x14ac:dyDescent="0.25">
      <c r="A26" t="s">
        <v>21</v>
      </c>
      <c r="B26" s="3">
        <v>31344</v>
      </c>
      <c r="C26" s="1" t="s">
        <v>14</v>
      </c>
      <c r="D26" s="12"/>
      <c r="F26" s="43">
        <v>2.5</v>
      </c>
      <c r="G26" s="2">
        <v>1.1805555555555555E-2</v>
      </c>
      <c r="H26" s="12">
        <v>2.5</v>
      </c>
      <c r="I26" s="2">
        <v>1.1111111111111112E-2</v>
      </c>
      <c r="J26" s="13">
        <v>5</v>
      </c>
      <c r="K26" s="2">
        <v>2.2222222222222223E-2</v>
      </c>
      <c r="L26" s="17">
        <v>5</v>
      </c>
      <c r="M26" s="17">
        <v>1</v>
      </c>
      <c r="O26" s="21"/>
      <c r="Q26" s="32"/>
      <c r="R26" s="21">
        <v>5</v>
      </c>
      <c r="S26" s="2">
        <v>2.2152777777777775E-2</v>
      </c>
      <c r="W26" s="32"/>
      <c r="Y26" s="31"/>
      <c r="AA26" s="32"/>
      <c r="AC26" s="32"/>
      <c r="AD26" s="31">
        <v>5</v>
      </c>
      <c r="AE26" s="2">
        <v>1.9791666666666666E-2</v>
      </c>
      <c r="AF26" s="32">
        <v>5</v>
      </c>
      <c r="AG26" s="2">
        <v>1.8587962962962962E-2</v>
      </c>
      <c r="AH26" s="33">
        <v>5</v>
      </c>
      <c r="AI26" s="2">
        <v>1.8634259259259257E-2</v>
      </c>
      <c r="AJ26" s="34">
        <v>5</v>
      </c>
      <c r="AK26" s="2">
        <v>1.877314814814815E-2</v>
      </c>
      <c r="AL26" s="35">
        <v>5</v>
      </c>
      <c r="AM26" s="2">
        <v>1.8657407407407407E-2</v>
      </c>
      <c r="AN26" s="36">
        <v>5</v>
      </c>
      <c r="AO26" s="2">
        <v>1.8634259259259257E-2</v>
      </c>
      <c r="AP26" s="37">
        <v>5</v>
      </c>
      <c r="AQ26" s="2">
        <v>1.8865740740740742E-2</v>
      </c>
      <c r="AR26" s="38">
        <v>5</v>
      </c>
      <c r="AS26" s="2">
        <v>1.8888888888888889E-2</v>
      </c>
      <c r="AT26" s="39">
        <v>5</v>
      </c>
      <c r="AU26" s="2">
        <v>1.8831018518518518E-2</v>
      </c>
      <c r="AV26" s="40">
        <v>5</v>
      </c>
      <c r="AW26" s="2">
        <v>1.8981481481481481E-2</v>
      </c>
      <c r="AX26" s="41">
        <v>5</v>
      </c>
      <c r="AY26" s="2">
        <v>1.9675925925925927E-2</v>
      </c>
      <c r="AZ26" s="42">
        <v>5</v>
      </c>
      <c r="BA26" s="2">
        <v>2.013888888888889E-2</v>
      </c>
      <c r="BB26" s="43">
        <v>5</v>
      </c>
      <c r="BC26" s="2">
        <v>1.9791666666666666E-2</v>
      </c>
      <c r="BD26" s="44">
        <v>5</v>
      </c>
      <c r="BE26" s="2">
        <v>1.9907407407407408E-2</v>
      </c>
      <c r="BN26" s="49">
        <f t="shared" si="0"/>
        <v>19</v>
      </c>
      <c r="BO26" s="17">
        <f t="shared" si="1"/>
        <v>90</v>
      </c>
    </row>
    <row r="27" spans="1:67" ht="15" customHeight="1" x14ac:dyDescent="0.25">
      <c r="A27" t="s">
        <v>3</v>
      </c>
      <c r="B27" s="3">
        <v>31890</v>
      </c>
      <c r="C27" s="8" t="s">
        <v>15</v>
      </c>
      <c r="D27" s="1">
        <v>10</v>
      </c>
      <c r="E27" s="2">
        <v>4.2847222222222224E-2</v>
      </c>
      <c r="F27" s="43">
        <v>10</v>
      </c>
      <c r="G27" s="2">
        <v>4.2129629629629628E-2</v>
      </c>
      <c r="I27" s="32"/>
      <c r="J27" s="13">
        <v>10</v>
      </c>
      <c r="K27" s="2">
        <v>4.0324074074074075E-2</v>
      </c>
      <c r="L27" s="17">
        <v>11</v>
      </c>
      <c r="M27" s="17">
        <v>1</v>
      </c>
      <c r="O27" s="32"/>
      <c r="P27" s="20">
        <v>10</v>
      </c>
      <c r="Q27" s="2">
        <v>3.6458333333333336E-2</v>
      </c>
      <c r="R27" s="21">
        <v>10</v>
      </c>
      <c r="S27" s="2">
        <v>4.2476851851851849E-2</v>
      </c>
      <c r="T27" s="22">
        <v>7.5</v>
      </c>
      <c r="U27" s="2">
        <v>2.9768518518518517E-2</v>
      </c>
      <c r="V27" s="26">
        <v>10</v>
      </c>
      <c r="W27" s="2">
        <v>4.0740740740740737E-2</v>
      </c>
      <c r="Y27" s="32"/>
      <c r="Z27" s="28">
        <v>10</v>
      </c>
      <c r="AA27" s="2">
        <v>4.2928240740740746E-2</v>
      </c>
      <c r="AB27" s="30">
        <v>10</v>
      </c>
      <c r="AC27" s="2">
        <v>4.0682870370370376E-2</v>
      </c>
      <c r="AD27" s="31">
        <v>10</v>
      </c>
      <c r="AE27" s="2">
        <v>4.3101851851851856E-2</v>
      </c>
      <c r="AF27" s="32">
        <v>10</v>
      </c>
      <c r="AG27" s="2">
        <v>4.2662037037037033E-2</v>
      </c>
      <c r="AH27" s="33">
        <v>10</v>
      </c>
      <c r="AI27" s="2">
        <v>3.9097222222222221E-2</v>
      </c>
      <c r="AJ27" s="34">
        <v>10</v>
      </c>
      <c r="AK27" s="2">
        <v>4.3599537037037034E-2</v>
      </c>
      <c r="AL27" s="35">
        <v>10</v>
      </c>
      <c r="AM27" s="2">
        <v>4.1539351851851855E-2</v>
      </c>
      <c r="AN27" s="36">
        <v>10</v>
      </c>
      <c r="AO27" s="2">
        <v>3.9444444444444442E-2</v>
      </c>
      <c r="AP27" s="37">
        <v>10</v>
      </c>
      <c r="AQ27" s="2">
        <v>3.8726851851851853E-2</v>
      </c>
      <c r="AR27" s="38">
        <v>10</v>
      </c>
      <c r="AS27" s="2">
        <v>3.8530092592592595E-2</v>
      </c>
      <c r="AT27" s="39">
        <v>10</v>
      </c>
      <c r="AU27" s="2">
        <v>4.0740740740740737E-2</v>
      </c>
      <c r="AV27" s="40">
        <v>10</v>
      </c>
      <c r="AW27" s="2">
        <v>4.0625000000000001E-2</v>
      </c>
      <c r="AX27" s="41">
        <v>10</v>
      </c>
      <c r="AY27" s="2">
        <v>4.041666666666667E-2</v>
      </c>
      <c r="AZ27" s="42">
        <v>12.5</v>
      </c>
      <c r="BA27" s="2">
        <v>4.8078703703703707E-2</v>
      </c>
      <c r="BB27" s="43">
        <v>10</v>
      </c>
      <c r="BC27" s="2">
        <v>4.252314814814815E-2</v>
      </c>
      <c r="BD27" s="44">
        <v>10</v>
      </c>
      <c r="BE27" s="2">
        <v>4.2152777777777782E-2</v>
      </c>
      <c r="BF27" s="45">
        <v>10</v>
      </c>
      <c r="BG27" s="2">
        <v>3.7800925925925925E-2</v>
      </c>
      <c r="BH27" s="46">
        <v>10</v>
      </c>
      <c r="BI27" s="2">
        <v>4.0439814814814817E-2</v>
      </c>
      <c r="BJ27" s="48">
        <v>12.8</v>
      </c>
      <c r="BK27" s="2">
        <v>5.1377314814814813E-2</v>
      </c>
      <c r="BL27" s="49">
        <v>12.8</v>
      </c>
      <c r="BM27" s="2">
        <v>5.1944444444444439E-2</v>
      </c>
      <c r="BN27" s="49">
        <f t="shared" si="0"/>
        <v>28</v>
      </c>
      <c r="BO27" s="17">
        <f t="shared" si="1"/>
        <v>286.60000000000002</v>
      </c>
    </row>
    <row r="28" spans="1:67" x14ac:dyDescent="0.25">
      <c r="A28" t="s">
        <v>41</v>
      </c>
      <c r="B28" s="3">
        <v>26176</v>
      </c>
      <c r="C28" s="1" t="s">
        <v>20</v>
      </c>
      <c r="E28" s="31"/>
      <c r="I28" s="31"/>
      <c r="K28" s="32"/>
      <c r="L28" s="17">
        <v>11</v>
      </c>
      <c r="M28" s="17">
        <v>1</v>
      </c>
      <c r="O28" s="31"/>
      <c r="Q28" s="43"/>
      <c r="S28" s="43"/>
      <c r="U28" s="31"/>
      <c r="W28" s="43"/>
      <c r="Y28" s="32"/>
      <c r="AA28" s="43"/>
      <c r="AC28" s="43"/>
      <c r="AE28" s="43"/>
      <c r="AG28" s="43"/>
      <c r="AI28" s="43"/>
      <c r="AK28" s="43"/>
      <c r="AM28" s="43"/>
      <c r="AO28" s="43"/>
      <c r="AQ28" s="43"/>
      <c r="AS28" s="43"/>
      <c r="AU28" s="43"/>
      <c r="AW28" s="43"/>
      <c r="AY28" s="43"/>
      <c r="BA28" s="43"/>
      <c r="BF28" s="45">
        <v>10</v>
      </c>
      <c r="BG28" s="2">
        <v>3.4953703703703702E-2</v>
      </c>
      <c r="BH28" s="46">
        <v>10</v>
      </c>
      <c r="BI28" s="2">
        <v>3.4328703703703702E-2</v>
      </c>
      <c r="BL28" s="49">
        <v>12.8</v>
      </c>
      <c r="BM28" s="2">
        <v>4.5115740740740741E-2</v>
      </c>
      <c r="BN28" s="49">
        <f t="shared" si="0"/>
        <v>4</v>
      </c>
      <c r="BO28" s="17">
        <f t="shared" si="1"/>
        <v>43.8</v>
      </c>
    </row>
    <row r="29" spans="1:67" x14ac:dyDescent="0.25">
      <c r="A29" t="s">
        <v>79</v>
      </c>
      <c r="B29" s="3">
        <v>39203</v>
      </c>
      <c r="C29" s="1" t="s">
        <v>66</v>
      </c>
      <c r="E29" s="43"/>
      <c r="I29" s="43"/>
      <c r="K29" s="43"/>
      <c r="O29" s="43"/>
      <c r="Q29" s="43"/>
      <c r="S29" s="43"/>
      <c r="U29" s="43"/>
      <c r="W29" s="43"/>
      <c r="Y29" s="43"/>
      <c r="AA29" s="43"/>
      <c r="AC29" s="43"/>
      <c r="AE29" s="43"/>
      <c r="AF29" s="32">
        <v>2.5</v>
      </c>
      <c r="AG29" s="2">
        <v>8.518518518518519E-3</v>
      </c>
      <c r="AH29" s="33">
        <v>2.5</v>
      </c>
      <c r="AI29" s="2">
        <v>9.6064814814814815E-3</v>
      </c>
      <c r="AJ29" s="34">
        <v>2.5</v>
      </c>
      <c r="AK29" s="2">
        <v>9.6643518518518511E-3</v>
      </c>
      <c r="AL29" s="35">
        <v>2.5</v>
      </c>
      <c r="AM29" s="2">
        <v>9.6759259259259264E-3</v>
      </c>
      <c r="AN29" s="36">
        <v>2.5</v>
      </c>
      <c r="AO29" s="2">
        <v>9.6990740740740735E-3</v>
      </c>
      <c r="AP29" s="37">
        <v>2.5</v>
      </c>
      <c r="AQ29" s="2">
        <v>1.0486111111111111E-2</v>
      </c>
      <c r="AR29" s="38">
        <v>2.5</v>
      </c>
      <c r="AS29" s="2">
        <v>9.9074074074074082E-3</v>
      </c>
      <c r="AT29" s="39">
        <v>2.5</v>
      </c>
      <c r="AU29" s="2">
        <v>9.8611111111111104E-3</v>
      </c>
      <c r="AV29" s="40">
        <v>2.5</v>
      </c>
      <c r="AW29" s="2">
        <v>9.9305555555555553E-3</v>
      </c>
      <c r="AX29" s="41">
        <v>2.5</v>
      </c>
      <c r="AY29" s="2">
        <v>9.9074074074074082E-3</v>
      </c>
      <c r="AZ29" s="42">
        <v>2.5</v>
      </c>
      <c r="BA29" s="2">
        <v>9.8958333333333329E-3</v>
      </c>
      <c r="BB29" s="43">
        <v>2.5</v>
      </c>
      <c r="BC29" s="2">
        <v>9.9189814814814817E-3</v>
      </c>
      <c r="BD29" s="44">
        <v>2.5</v>
      </c>
      <c r="BE29" s="2">
        <v>9.8726851851851857E-3</v>
      </c>
      <c r="BF29" s="45">
        <v>2.5</v>
      </c>
      <c r="BG29" s="2">
        <v>9.9537037037037042E-3</v>
      </c>
      <c r="BH29" s="46">
        <v>2.5</v>
      </c>
      <c r="BI29" s="2">
        <v>9.8611111111111104E-3</v>
      </c>
      <c r="BJ29" s="48">
        <v>2.5</v>
      </c>
      <c r="BK29" s="2">
        <v>9.8958333333333329E-3</v>
      </c>
      <c r="BN29" s="49">
        <f t="shared" si="0"/>
        <v>16</v>
      </c>
      <c r="BO29" s="17">
        <f t="shared" si="1"/>
        <v>40</v>
      </c>
    </row>
    <row r="30" spans="1:67" x14ac:dyDescent="0.25">
      <c r="A30" t="s">
        <v>47</v>
      </c>
      <c r="B30" s="43">
        <v>1961</v>
      </c>
      <c r="C30" s="1" t="s">
        <v>49</v>
      </c>
      <c r="D30" s="20"/>
      <c r="E30" s="31"/>
      <c r="H30" s="20"/>
      <c r="I30" s="31"/>
      <c r="K30" s="43"/>
      <c r="N30" s="20"/>
      <c r="O30" s="31"/>
      <c r="P30" s="20">
        <v>5</v>
      </c>
      <c r="Q30" s="2">
        <v>2.2916666666666669E-2</v>
      </c>
      <c r="R30" s="21">
        <v>7.5</v>
      </c>
      <c r="S30" s="2">
        <v>3.155092592592592E-2</v>
      </c>
      <c r="U30" s="31"/>
      <c r="V30" s="26">
        <v>5</v>
      </c>
      <c r="W30" s="2">
        <v>2.0497685185185185E-2</v>
      </c>
      <c r="Y30" s="43"/>
      <c r="Z30" s="28">
        <v>5</v>
      </c>
      <c r="AA30" s="2">
        <v>2.1261574074074075E-2</v>
      </c>
      <c r="AB30" s="30">
        <v>5</v>
      </c>
      <c r="AC30" s="2">
        <v>2.0277777777777777E-2</v>
      </c>
      <c r="AD30" s="31">
        <v>5</v>
      </c>
      <c r="AE30" s="2">
        <v>2.011574074074074E-2</v>
      </c>
      <c r="AF30" s="32">
        <v>7.5</v>
      </c>
      <c r="AG30" s="2">
        <v>3.2685185185185185E-2</v>
      </c>
      <c r="AH30" s="33">
        <v>7.5</v>
      </c>
      <c r="AI30" s="2">
        <v>3.1296296296296301E-2</v>
      </c>
      <c r="AJ30" s="34">
        <v>5</v>
      </c>
      <c r="AK30" s="2">
        <v>3.2638888888888891E-2</v>
      </c>
      <c r="AL30" s="35">
        <v>5</v>
      </c>
      <c r="AM30" s="2">
        <v>2.5567129629629634E-2</v>
      </c>
      <c r="AN30" s="36">
        <v>5</v>
      </c>
      <c r="AO30" s="2">
        <v>2.1250000000000002E-2</v>
      </c>
      <c r="AP30" s="37">
        <v>6.4</v>
      </c>
      <c r="AQ30" s="2">
        <v>3.0335648148148143E-2</v>
      </c>
      <c r="AR30" s="38">
        <v>7.5</v>
      </c>
      <c r="AS30" s="2">
        <v>3.2187500000000001E-2</v>
      </c>
      <c r="AT30" s="39">
        <v>7.5</v>
      </c>
      <c r="AU30" s="2">
        <v>3.1597222222222221E-2</v>
      </c>
      <c r="AV30" s="40">
        <v>7.5</v>
      </c>
      <c r="AW30" s="2">
        <v>3.1018518518518515E-2</v>
      </c>
      <c r="AX30" s="41">
        <v>8.6999999999999993</v>
      </c>
      <c r="AY30" s="2">
        <v>3.6782407407407409E-2</v>
      </c>
      <c r="AZ30" s="42">
        <v>8.5</v>
      </c>
      <c r="BA30" s="2">
        <v>4.0625000000000001E-2</v>
      </c>
      <c r="BB30" s="43">
        <v>5</v>
      </c>
      <c r="BC30" s="2">
        <v>2.0486111111111111E-2</v>
      </c>
      <c r="BD30" s="44">
        <v>5</v>
      </c>
      <c r="BE30" s="2">
        <v>2.0902777777777781E-2</v>
      </c>
      <c r="BF30" s="45">
        <v>7.5</v>
      </c>
      <c r="BG30" s="2">
        <v>3.3240740740740744E-2</v>
      </c>
      <c r="BH30" s="46">
        <v>5</v>
      </c>
      <c r="BI30" s="2">
        <v>2.1122685185185185E-2</v>
      </c>
      <c r="BJ30" s="48">
        <v>5</v>
      </c>
      <c r="BK30" s="2">
        <v>2.1354166666666664E-2</v>
      </c>
      <c r="BL30" s="49">
        <v>5</v>
      </c>
      <c r="BM30" s="2">
        <v>2.2002314814814818E-2</v>
      </c>
      <c r="BN30" s="49">
        <f t="shared" si="0"/>
        <v>23</v>
      </c>
      <c r="BO30" s="17">
        <f t="shared" si="1"/>
        <v>141.10000000000002</v>
      </c>
    </row>
    <row r="31" spans="1:67" x14ac:dyDescent="0.25">
      <c r="A31" t="s">
        <v>1</v>
      </c>
      <c r="B31" s="3">
        <v>20513</v>
      </c>
      <c r="C31" s="20" t="s">
        <v>9</v>
      </c>
      <c r="D31" s="1">
        <v>10</v>
      </c>
      <c r="E31" s="2">
        <v>3.9733796296296302E-2</v>
      </c>
      <c r="F31" s="32">
        <v>10</v>
      </c>
      <c r="G31" s="2">
        <v>4.4351851851851858E-2</v>
      </c>
      <c r="H31" s="5">
        <v>10</v>
      </c>
      <c r="I31" s="2">
        <v>3.7974537037037036E-2</v>
      </c>
      <c r="J31" s="13">
        <v>10</v>
      </c>
      <c r="K31" s="2">
        <v>3.5474537037037041E-2</v>
      </c>
      <c r="L31" s="18"/>
      <c r="M31" s="18"/>
      <c r="N31" s="16">
        <v>10</v>
      </c>
      <c r="O31" s="2">
        <v>3.5370370370370365E-2</v>
      </c>
      <c r="P31" s="20">
        <v>10</v>
      </c>
      <c r="Q31" s="2">
        <v>3.5277777777777776E-2</v>
      </c>
      <c r="R31" s="21">
        <v>10</v>
      </c>
      <c r="S31" s="2">
        <v>3.5254629629629629E-2</v>
      </c>
      <c r="T31" s="22">
        <v>10</v>
      </c>
      <c r="U31" s="2">
        <v>3.4479166666666665E-2</v>
      </c>
      <c r="V31" s="26">
        <v>10</v>
      </c>
      <c r="W31" s="2">
        <v>3.5833333333333335E-2</v>
      </c>
      <c r="X31" s="27">
        <v>10</v>
      </c>
      <c r="Y31" s="2">
        <v>4.3252314814814813E-2</v>
      </c>
      <c r="Z31" s="28">
        <v>10</v>
      </c>
      <c r="AA31" s="2">
        <v>3.6562499999999998E-2</v>
      </c>
      <c r="AB31" s="30">
        <v>10</v>
      </c>
      <c r="AC31" s="2">
        <v>3.5995370370370372E-2</v>
      </c>
      <c r="AD31" s="31">
        <v>10</v>
      </c>
      <c r="AE31" s="2">
        <v>3.6805555555555557E-2</v>
      </c>
      <c r="AF31" s="32">
        <v>10</v>
      </c>
      <c r="AG31" s="2">
        <v>3.7476851851851851E-2</v>
      </c>
      <c r="AH31" s="33">
        <v>5</v>
      </c>
      <c r="AI31" s="2">
        <v>2.0231481481481482E-2</v>
      </c>
      <c r="AJ31" s="34">
        <v>10</v>
      </c>
      <c r="AK31" s="2">
        <v>3.5069444444444445E-2</v>
      </c>
      <c r="AL31" s="35">
        <v>10</v>
      </c>
      <c r="AM31" s="2">
        <v>3.9421296296296295E-2</v>
      </c>
      <c r="AN31" s="36">
        <v>7.5</v>
      </c>
      <c r="AO31" s="2">
        <v>2.8715277777777781E-2</v>
      </c>
      <c r="AP31" s="37">
        <v>10</v>
      </c>
      <c r="AQ31" s="2">
        <v>3.7592592592592594E-2</v>
      </c>
      <c r="AT31" s="39">
        <v>10</v>
      </c>
      <c r="AU31" s="2">
        <v>4.0509259259259259E-2</v>
      </c>
      <c r="AW31" s="43"/>
      <c r="AX31" s="41">
        <v>10</v>
      </c>
      <c r="AY31" s="2">
        <v>3.4456018518518518E-2</v>
      </c>
      <c r="BB31" s="43">
        <v>10</v>
      </c>
      <c r="BC31" s="2">
        <v>4.0775462962962965E-2</v>
      </c>
      <c r="BD31" s="44">
        <v>10</v>
      </c>
      <c r="BE31" s="2">
        <v>3.8692129629629632E-2</v>
      </c>
      <c r="BF31" s="45">
        <v>7.5</v>
      </c>
      <c r="BG31" s="2">
        <v>3.0335648148148143E-2</v>
      </c>
      <c r="BH31" s="46">
        <v>2.5</v>
      </c>
      <c r="BI31" s="2">
        <v>1.2407407407407409E-2</v>
      </c>
      <c r="BJ31" s="48">
        <v>12.4</v>
      </c>
      <c r="BK31" s="2">
        <v>5.1967592592592593E-2</v>
      </c>
      <c r="BL31" s="49">
        <v>12.8</v>
      </c>
      <c r="BM31" s="2">
        <v>4.8611111111111112E-2</v>
      </c>
      <c r="BN31" s="49">
        <f t="shared" si="0"/>
        <v>27</v>
      </c>
      <c r="BO31" s="17">
        <f t="shared" si="1"/>
        <v>257.7</v>
      </c>
    </row>
    <row r="32" spans="1:67" x14ac:dyDescent="0.25">
      <c r="A32" t="s">
        <v>37</v>
      </c>
      <c r="B32" s="3">
        <v>32572</v>
      </c>
      <c r="C32" s="20" t="s">
        <v>15</v>
      </c>
      <c r="D32" s="21"/>
      <c r="E32" s="32"/>
      <c r="H32" s="21"/>
      <c r="I32" s="32"/>
      <c r="J32" s="13">
        <v>10</v>
      </c>
      <c r="K32" s="2">
        <v>3.888888888888889E-2</v>
      </c>
      <c r="L32" s="18"/>
      <c r="M32" s="18"/>
      <c r="N32" s="21"/>
      <c r="O32" s="32"/>
      <c r="P32" s="21">
        <v>10</v>
      </c>
      <c r="Q32" s="2">
        <v>3.7766203703703705E-2</v>
      </c>
      <c r="R32" s="21">
        <v>10</v>
      </c>
      <c r="S32" s="2">
        <v>3.664351851851852E-2</v>
      </c>
      <c r="U32" s="32"/>
      <c r="W32" s="32"/>
      <c r="X32" s="27">
        <v>7.5</v>
      </c>
      <c r="Y32" s="2">
        <v>3.4247685185185187E-2</v>
      </c>
      <c r="AA32" s="32"/>
      <c r="AB32" s="30">
        <v>5</v>
      </c>
      <c r="AC32" s="2">
        <v>4.2939814814814813E-2</v>
      </c>
      <c r="AE32" s="39"/>
      <c r="AI32" s="39"/>
      <c r="AJ32" s="34">
        <v>10</v>
      </c>
      <c r="AK32" s="2">
        <v>3.7187499999999998E-2</v>
      </c>
      <c r="AL32" s="35">
        <v>10</v>
      </c>
      <c r="AM32" s="2">
        <v>4.1550925925925929E-2</v>
      </c>
      <c r="AO32" s="39"/>
      <c r="AQ32" s="39"/>
      <c r="AU32" s="43"/>
      <c r="BN32" s="49">
        <f t="shared" si="0"/>
        <v>7</v>
      </c>
      <c r="BO32" s="17">
        <f t="shared" si="1"/>
        <v>62.5</v>
      </c>
    </row>
    <row r="33" spans="1:67" x14ac:dyDescent="0.25">
      <c r="A33" t="s">
        <v>2</v>
      </c>
      <c r="B33" s="3">
        <v>19959</v>
      </c>
      <c r="C33" s="21" t="s">
        <v>10</v>
      </c>
      <c r="D33" s="1">
        <v>10</v>
      </c>
      <c r="E33" s="2">
        <v>4.5312499999999999E-2</v>
      </c>
      <c r="F33" s="43">
        <v>10</v>
      </c>
      <c r="G33" s="2">
        <v>4.3773148148148144E-2</v>
      </c>
      <c r="H33" s="5">
        <v>10</v>
      </c>
      <c r="I33" s="2">
        <v>4.3518518518518519E-2</v>
      </c>
      <c r="J33" s="13">
        <v>10</v>
      </c>
      <c r="K33" s="2">
        <v>4.386574074074074E-2</v>
      </c>
      <c r="L33" s="18">
        <v>11</v>
      </c>
      <c r="M33" s="18">
        <v>1</v>
      </c>
      <c r="N33" s="16">
        <v>10</v>
      </c>
      <c r="O33" s="2">
        <v>4.4560185185185182E-2</v>
      </c>
      <c r="P33" s="20">
        <v>7.5</v>
      </c>
      <c r="Q33" s="2">
        <v>3.2719907407407406E-2</v>
      </c>
      <c r="R33" s="21">
        <v>10</v>
      </c>
      <c r="S33" s="2">
        <v>4.207175925925926E-2</v>
      </c>
      <c r="T33" s="22">
        <v>10</v>
      </c>
      <c r="U33" s="2">
        <v>4.280092592592593E-2</v>
      </c>
      <c r="V33" s="26">
        <v>10</v>
      </c>
      <c r="W33" s="2">
        <v>4.2986111111111114E-2</v>
      </c>
      <c r="X33" s="27">
        <v>10</v>
      </c>
      <c r="Y33" s="2">
        <v>4.3252314814814813E-2</v>
      </c>
      <c r="Z33" s="28">
        <v>10</v>
      </c>
      <c r="AA33" s="2">
        <v>4.2928240740740746E-2</v>
      </c>
      <c r="AB33" s="30">
        <v>10</v>
      </c>
      <c r="AC33" s="2">
        <v>4.1840277777777775E-2</v>
      </c>
      <c r="AD33" s="31">
        <v>10</v>
      </c>
      <c r="AE33" s="2">
        <v>4.3101851851851856E-2</v>
      </c>
      <c r="AF33" s="32">
        <v>10</v>
      </c>
      <c r="AG33" s="2">
        <v>4.2662037037037033E-2</v>
      </c>
      <c r="AH33" s="33">
        <v>10</v>
      </c>
      <c r="AI33" s="2">
        <v>4.2314814814814812E-2</v>
      </c>
      <c r="AJ33" s="34">
        <v>10</v>
      </c>
      <c r="AK33" s="2">
        <v>4.3599537037037034E-2</v>
      </c>
      <c r="AL33" s="35">
        <v>10</v>
      </c>
      <c r="AM33" s="2">
        <v>4.2025462962962966E-2</v>
      </c>
      <c r="AN33" s="36">
        <v>10</v>
      </c>
      <c r="AO33" s="2">
        <v>4.4687499999999998E-2</v>
      </c>
      <c r="AP33" s="37">
        <v>10</v>
      </c>
      <c r="AQ33" s="2">
        <v>3.9710648148148148E-2</v>
      </c>
      <c r="AT33" s="39">
        <v>10</v>
      </c>
      <c r="AU33" s="2">
        <v>4.5787037037037036E-2</v>
      </c>
      <c r="AV33" s="40">
        <v>10</v>
      </c>
      <c r="AW33" s="2">
        <v>4.0625000000000001E-2</v>
      </c>
      <c r="AX33" s="41">
        <v>10</v>
      </c>
      <c r="AY33" s="2">
        <v>4.041666666666667E-2</v>
      </c>
      <c r="BB33" s="43">
        <v>10</v>
      </c>
      <c r="BC33" s="2">
        <v>4.252314814814815E-2</v>
      </c>
      <c r="BD33" s="44">
        <v>10</v>
      </c>
      <c r="BE33" s="2">
        <v>4.313657407407407E-2</v>
      </c>
      <c r="BF33" s="45">
        <v>7.5</v>
      </c>
      <c r="BG33" s="2">
        <v>3.3391203703703708E-2</v>
      </c>
      <c r="BH33" s="46">
        <v>10</v>
      </c>
      <c r="BI33" s="2">
        <v>4.0439814814814817E-2</v>
      </c>
      <c r="BJ33" s="48">
        <v>12.8</v>
      </c>
      <c r="BK33" s="2">
        <v>5.1967592592592593E-2</v>
      </c>
      <c r="BL33" s="49">
        <v>12.8</v>
      </c>
      <c r="BM33" s="2">
        <v>5.1944444444444439E-2</v>
      </c>
      <c r="BN33" s="49">
        <f t="shared" si="0"/>
        <v>29</v>
      </c>
      <c r="BO33" s="17">
        <f t="shared" si="1"/>
        <v>291.60000000000002</v>
      </c>
    </row>
    <row r="34" spans="1:67" x14ac:dyDescent="0.25">
      <c r="A34" t="s">
        <v>87</v>
      </c>
      <c r="B34" s="3">
        <v>33787</v>
      </c>
      <c r="C34" s="1" t="s">
        <v>15</v>
      </c>
      <c r="E34" s="43"/>
      <c r="I34" s="39"/>
      <c r="K34" s="39"/>
      <c r="O34" s="39"/>
      <c r="Q34" s="39"/>
      <c r="S34" s="39"/>
      <c r="U34" s="39"/>
      <c r="W34" s="39"/>
      <c r="Y34" s="39"/>
      <c r="AA34" s="39"/>
      <c r="AC34" s="39"/>
      <c r="AE34" s="39"/>
      <c r="AG34" s="39"/>
      <c r="AI34" s="39"/>
      <c r="AK34" s="39"/>
      <c r="AM34" s="39"/>
      <c r="AO34" s="39"/>
      <c r="AQ34" s="43"/>
      <c r="AS34" s="39"/>
      <c r="AT34" s="39">
        <v>5</v>
      </c>
      <c r="AU34" s="2">
        <v>1.9131944444444444E-2</v>
      </c>
      <c r="BN34" s="49">
        <f t="shared" si="0"/>
        <v>1</v>
      </c>
      <c r="BO34" s="17">
        <f t="shared" si="1"/>
        <v>5</v>
      </c>
    </row>
    <row r="35" spans="1:67" x14ac:dyDescent="0.25">
      <c r="A35" t="s">
        <v>74</v>
      </c>
      <c r="B35" s="3">
        <v>34381</v>
      </c>
      <c r="C35" s="21" t="s">
        <v>15</v>
      </c>
      <c r="D35" s="26"/>
      <c r="E35" s="43"/>
      <c r="H35" s="26"/>
      <c r="I35" s="43"/>
      <c r="K35" s="43"/>
      <c r="N35" s="26"/>
      <c r="O35" s="43"/>
      <c r="P35" s="26"/>
      <c r="Q35" s="43"/>
      <c r="R35" s="26"/>
      <c r="S35" s="43"/>
      <c r="T35" s="26"/>
      <c r="U35" s="43"/>
      <c r="W35" s="43"/>
      <c r="Y35" s="43"/>
      <c r="AA35" s="43"/>
      <c r="AC35" s="43"/>
      <c r="AD35" s="31">
        <v>5</v>
      </c>
      <c r="AE35" s="2">
        <v>1.7430555555555557E-2</v>
      </c>
      <c r="AG35" s="43"/>
      <c r="AH35" s="33">
        <v>5</v>
      </c>
      <c r="AI35" s="2">
        <v>1.8229166666666668E-2</v>
      </c>
      <c r="AK35" s="43"/>
      <c r="AM35" s="43"/>
      <c r="AN35" s="36">
        <v>5</v>
      </c>
      <c r="AO35" s="2">
        <v>1.6921296296296299E-2</v>
      </c>
      <c r="AQ35" s="2"/>
      <c r="AS35" s="43"/>
      <c r="AT35" s="39">
        <v>7.5</v>
      </c>
      <c r="AU35" s="2">
        <v>3.1481481481481485E-2</v>
      </c>
      <c r="AW35" s="43"/>
      <c r="AY35" s="43"/>
      <c r="BA35" s="43"/>
      <c r="BN35" s="49">
        <f t="shared" si="0"/>
        <v>4</v>
      </c>
      <c r="BO35" s="17">
        <f t="shared" si="1"/>
        <v>22.5</v>
      </c>
    </row>
    <row r="36" spans="1:67" x14ac:dyDescent="0.25">
      <c r="A36" t="s">
        <v>42</v>
      </c>
      <c r="B36" s="3">
        <v>27619</v>
      </c>
      <c r="C36" s="27" t="s">
        <v>20</v>
      </c>
      <c r="D36" s="27"/>
      <c r="E36" s="2"/>
      <c r="H36" s="27"/>
      <c r="I36" s="32"/>
      <c r="K36" s="32"/>
      <c r="L36" s="17">
        <v>11</v>
      </c>
      <c r="M36" s="17">
        <v>1</v>
      </c>
      <c r="N36" s="27"/>
      <c r="O36" s="30"/>
      <c r="P36" s="27"/>
      <c r="Q36" s="30"/>
      <c r="R36" s="27"/>
      <c r="S36" s="39"/>
      <c r="T36" s="27"/>
      <c r="U36" s="30"/>
      <c r="V36" s="27"/>
      <c r="W36" s="43"/>
      <c r="Y36" s="43"/>
      <c r="AA36" s="32"/>
      <c r="AQ36" s="2"/>
      <c r="BN36" s="49">
        <f t="shared" si="0"/>
        <v>1</v>
      </c>
      <c r="BO36" s="17">
        <f t="shared" si="1"/>
        <v>11</v>
      </c>
    </row>
    <row r="37" spans="1:67" x14ac:dyDescent="0.25">
      <c r="A37" t="s">
        <v>0</v>
      </c>
      <c r="B37" s="3">
        <v>24118</v>
      </c>
      <c r="C37" s="27" t="s">
        <v>8</v>
      </c>
      <c r="D37" s="27">
        <v>5</v>
      </c>
      <c r="E37" s="2">
        <v>2.3333333333333334E-2</v>
      </c>
      <c r="F37" s="43">
        <v>7.5</v>
      </c>
      <c r="G37" s="2">
        <v>3.8680555555555558E-2</v>
      </c>
      <c r="H37" s="27">
        <v>10</v>
      </c>
      <c r="I37" s="11">
        <v>4.6400462962962963E-2</v>
      </c>
      <c r="J37" s="14">
        <v>10</v>
      </c>
      <c r="K37" s="15">
        <v>4.4826388888888895E-2</v>
      </c>
      <c r="L37" s="18">
        <v>10.5</v>
      </c>
      <c r="M37" s="18">
        <v>1</v>
      </c>
      <c r="N37" s="27">
        <v>10</v>
      </c>
      <c r="O37" s="2">
        <v>4.7662037037037037E-2</v>
      </c>
      <c r="P37" s="27">
        <v>10</v>
      </c>
      <c r="Q37" s="2">
        <v>4.5104166666666667E-2</v>
      </c>
      <c r="R37" s="27">
        <v>10</v>
      </c>
      <c r="S37" s="2">
        <v>4.7951388888888891E-2</v>
      </c>
      <c r="T37" s="27">
        <v>10</v>
      </c>
      <c r="U37" s="2">
        <v>4.311342592592593E-2</v>
      </c>
      <c r="V37" s="27">
        <v>10</v>
      </c>
      <c r="W37" s="2">
        <v>4.2534722222222217E-2</v>
      </c>
      <c r="X37" s="27">
        <v>10</v>
      </c>
      <c r="Y37" s="2">
        <v>4.3078703703703702E-2</v>
      </c>
      <c r="Z37" s="28">
        <v>7.5</v>
      </c>
      <c r="AA37" s="2">
        <v>3.4398148148148143E-2</v>
      </c>
      <c r="AB37" s="30">
        <v>10</v>
      </c>
      <c r="AC37" s="2">
        <v>4.6134259259259264E-2</v>
      </c>
      <c r="AD37" s="31">
        <v>7.5</v>
      </c>
      <c r="AE37" s="2">
        <v>3.3414351851851855E-2</v>
      </c>
      <c r="AF37" s="32">
        <v>7.5</v>
      </c>
      <c r="AG37" s="2">
        <v>3.5567129629629629E-2</v>
      </c>
      <c r="AH37" s="33">
        <v>5</v>
      </c>
      <c r="AI37" s="2">
        <v>2.0763888888888887E-2</v>
      </c>
      <c r="AJ37" s="34">
        <v>10</v>
      </c>
      <c r="AK37" s="2">
        <v>4.8229166666666663E-2</v>
      </c>
      <c r="AL37" s="35">
        <v>10</v>
      </c>
      <c r="AM37" s="2">
        <v>4.5115740740740741E-2</v>
      </c>
      <c r="AN37" s="36">
        <v>5</v>
      </c>
      <c r="AO37" s="2">
        <v>2.476851851851852E-2</v>
      </c>
      <c r="AP37" s="37">
        <v>10</v>
      </c>
      <c r="AQ37" s="2">
        <v>4.6296296296296301E-2</v>
      </c>
      <c r="AR37" s="38">
        <v>5</v>
      </c>
      <c r="AS37" s="2">
        <v>2.4814814814814817E-2</v>
      </c>
      <c r="AV37" s="40">
        <v>5</v>
      </c>
      <c r="AW37" s="2">
        <v>2.6226851851851852E-2</v>
      </c>
      <c r="AX37" s="41">
        <v>7.5</v>
      </c>
      <c r="AY37" s="2">
        <v>3.5254629629629629E-2</v>
      </c>
      <c r="AZ37" s="42">
        <v>10</v>
      </c>
      <c r="BA37" s="2">
        <v>4.7384259259259258E-2</v>
      </c>
      <c r="BB37" s="43">
        <v>5</v>
      </c>
      <c r="BC37" s="2">
        <v>2.4004629629629629E-2</v>
      </c>
      <c r="BD37" s="44">
        <v>8.1999999999999993</v>
      </c>
      <c r="BE37" s="2">
        <v>3.7326388888888888E-2</v>
      </c>
      <c r="BF37" s="45">
        <v>5</v>
      </c>
      <c r="BG37" s="2">
        <v>2.5358796296296296E-2</v>
      </c>
      <c r="BH37" s="46">
        <v>5</v>
      </c>
      <c r="BI37" s="2">
        <v>2.3020833333333334E-2</v>
      </c>
      <c r="BJ37" s="48">
        <v>6.4</v>
      </c>
      <c r="BK37" s="2">
        <v>2.6493055555555558E-2</v>
      </c>
      <c r="BL37" s="49">
        <v>6.4</v>
      </c>
      <c r="BM37" s="2">
        <v>2.6180555555555558E-2</v>
      </c>
      <c r="BN37" s="49">
        <f t="shared" si="0"/>
        <v>30</v>
      </c>
      <c r="BO37" s="17">
        <f t="shared" si="1"/>
        <v>239</v>
      </c>
    </row>
    <row r="38" spans="1:67" x14ac:dyDescent="0.25">
      <c r="A38" t="s">
        <v>58</v>
      </c>
      <c r="B38" s="3">
        <v>29672</v>
      </c>
      <c r="C38" s="1" t="s">
        <v>14</v>
      </c>
      <c r="E38" s="31"/>
      <c r="I38" s="43"/>
      <c r="K38" s="43"/>
      <c r="O38" s="43"/>
      <c r="Q38" s="31"/>
      <c r="U38" s="31"/>
      <c r="V38" s="26">
        <v>5</v>
      </c>
      <c r="W38" s="2">
        <v>2.525462962962963E-2</v>
      </c>
      <c r="X38" s="27">
        <v>5.7</v>
      </c>
      <c r="Y38" s="29">
        <v>2.8807870370370373E-2</v>
      </c>
      <c r="AA38" s="43"/>
      <c r="AC38" s="31"/>
      <c r="BN38" s="49">
        <f t="shared" si="0"/>
        <v>2</v>
      </c>
      <c r="BO38" s="17">
        <f t="shared" si="1"/>
        <v>10.7</v>
      </c>
    </row>
    <row r="39" spans="1:67" x14ac:dyDescent="0.25">
      <c r="A39" t="s">
        <v>54</v>
      </c>
      <c r="B39" s="3">
        <v>32760</v>
      </c>
      <c r="C39" s="1" t="s">
        <v>15</v>
      </c>
      <c r="E39" s="30"/>
      <c r="I39" s="43"/>
      <c r="K39" s="43"/>
      <c r="O39" s="39"/>
      <c r="Q39" s="31"/>
      <c r="R39" s="21">
        <v>7.5</v>
      </c>
      <c r="S39" s="2">
        <v>2.989583333333333E-2</v>
      </c>
      <c r="U39" s="32"/>
      <c r="W39" s="32"/>
      <c r="Y39" s="31"/>
      <c r="AA39" s="43"/>
      <c r="BN39" s="49">
        <f t="shared" si="0"/>
        <v>1</v>
      </c>
      <c r="BO39" s="17">
        <f t="shared" si="1"/>
        <v>7.5</v>
      </c>
    </row>
    <row r="40" spans="1:67" x14ac:dyDescent="0.25">
      <c r="A40" t="s">
        <v>24</v>
      </c>
      <c r="B40" s="3">
        <v>39511</v>
      </c>
      <c r="C40" s="1" t="s">
        <v>31</v>
      </c>
      <c r="D40" s="30"/>
      <c r="E40" s="32"/>
      <c r="F40" s="31">
        <v>0.7</v>
      </c>
      <c r="G40" s="2">
        <v>3.425925925925926E-3</v>
      </c>
      <c r="H40" s="30"/>
      <c r="I40" s="9"/>
      <c r="J40" s="14">
        <v>0.7</v>
      </c>
      <c r="K40" s="15">
        <v>3.4490740740740745E-3</v>
      </c>
      <c r="L40" s="18"/>
      <c r="M40" s="18"/>
      <c r="N40" s="30">
        <v>0.7</v>
      </c>
      <c r="O40" s="2">
        <v>3.6689814814814814E-3</v>
      </c>
      <c r="P40" s="30"/>
      <c r="Q40" s="32"/>
      <c r="R40" s="30"/>
      <c r="S40" s="30"/>
      <c r="T40" s="30"/>
      <c r="U40" s="32"/>
      <c r="V40" s="30"/>
      <c r="W40" s="32"/>
      <c r="X40" s="30"/>
      <c r="Y40" s="32"/>
      <c r="Z40" s="30">
        <v>0.7</v>
      </c>
      <c r="AA40" s="2">
        <v>3.1712962962962958E-3</v>
      </c>
      <c r="AC40" s="32"/>
      <c r="BB40" s="43">
        <v>1.4</v>
      </c>
      <c r="BC40" s="2">
        <v>7.0023148148148154E-3</v>
      </c>
      <c r="BD40" s="44">
        <v>1.4</v>
      </c>
      <c r="BE40" s="2">
        <v>6.6782407407407415E-3</v>
      </c>
      <c r="BN40" s="49">
        <f t="shared" si="0"/>
        <v>6</v>
      </c>
      <c r="BO40" s="17">
        <f t="shared" si="1"/>
        <v>5.6</v>
      </c>
    </row>
    <row r="41" spans="1:67" x14ac:dyDescent="0.25">
      <c r="A41" t="s">
        <v>23</v>
      </c>
      <c r="B41" s="43">
        <v>2006</v>
      </c>
      <c r="C41" s="1" t="s">
        <v>30</v>
      </c>
      <c r="E41" s="31"/>
      <c r="F41" s="39">
        <v>2.5</v>
      </c>
      <c r="G41" s="2">
        <v>1.1863425925925925E-2</v>
      </c>
      <c r="I41" s="9"/>
      <c r="J41" s="14">
        <v>5</v>
      </c>
      <c r="K41" s="15">
        <v>2.5023148148148145E-2</v>
      </c>
      <c r="O41" s="31"/>
      <c r="Q41" s="32"/>
      <c r="S41" s="39"/>
      <c r="U41" s="39"/>
      <c r="W41" s="39"/>
      <c r="Y41" s="32"/>
      <c r="Z41" s="28">
        <v>2.5</v>
      </c>
      <c r="AA41" s="2">
        <v>1.1064814814814814E-2</v>
      </c>
      <c r="BB41" s="43">
        <v>2.5</v>
      </c>
      <c r="BC41" s="2">
        <v>1.0752314814814814E-2</v>
      </c>
      <c r="BD41" s="44">
        <v>4.9000000000000004</v>
      </c>
      <c r="BE41" s="2">
        <v>2.2847222222222224E-2</v>
      </c>
      <c r="BN41" s="49">
        <f t="shared" si="0"/>
        <v>5</v>
      </c>
      <c r="BO41" s="17">
        <f t="shared" si="1"/>
        <v>17.399999999999999</v>
      </c>
    </row>
    <row r="42" spans="1:67" x14ac:dyDescent="0.25">
      <c r="A42" t="s">
        <v>25</v>
      </c>
      <c r="B42" s="3">
        <v>40528</v>
      </c>
      <c r="C42" s="1" t="s">
        <v>32</v>
      </c>
      <c r="D42" s="31"/>
      <c r="E42" s="39"/>
      <c r="F42" s="43">
        <v>0.7</v>
      </c>
      <c r="G42" s="2">
        <v>3.9351851851851857E-3</v>
      </c>
      <c r="H42" s="31"/>
      <c r="I42" s="9"/>
      <c r="J42" s="14"/>
      <c r="K42" s="6"/>
      <c r="N42" s="31">
        <v>0.7</v>
      </c>
      <c r="O42" s="2">
        <v>4.4212962962962956E-3</v>
      </c>
      <c r="P42" s="31"/>
      <c r="Q42" s="39"/>
      <c r="R42" s="31"/>
      <c r="S42" s="43"/>
      <c r="T42" s="31"/>
      <c r="U42" s="43"/>
      <c r="V42" s="31"/>
      <c r="W42" s="43"/>
      <c r="X42" s="31"/>
      <c r="Y42" s="39"/>
      <c r="Z42" s="31">
        <v>0.7</v>
      </c>
      <c r="AA42" s="2">
        <v>3.1018518518518522E-3</v>
      </c>
      <c r="AB42" s="31"/>
      <c r="AC42" s="39"/>
      <c r="AK42" s="39"/>
      <c r="AM42" s="39"/>
      <c r="AO42" s="39"/>
      <c r="AQ42" s="39"/>
      <c r="AW42" s="43"/>
      <c r="AY42" s="43"/>
      <c r="BB42" s="43">
        <v>0.7</v>
      </c>
      <c r="BC42" s="2">
        <v>3.2407407407407406E-3</v>
      </c>
      <c r="BD42" s="44">
        <v>0.7</v>
      </c>
      <c r="BE42" s="2">
        <v>3.4027777777777784E-3</v>
      </c>
      <c r="BN42" s="49">
        <f t="shared" si="0"/>
        <v>5</v>
      </c>
      <c r="BO42" s="17">
        <f t="shared" si="1"/>
        <v>3.5</v>
      </c>
    </row>
    <row r="43" spans="1:67" x14ac:dyDescent="0.25">
      <c r="A43" t="s">
        <v>28</v>
      </c>
      <c r="B43" s="7">
        <v>28089</v>
      </c>
      <c r="C43" s="1" t="s">
        <v>17</v>
      </c>
      <c r="E43" s="43"/>
      <c r="F43" s="39">
        <v>5</v>
      </c>
      <c r="G43" s="2">
        <v>2.1412037037037035E-2</v>
      </c>
      <c r="I43" s="10"/>
      <c r="J43" s="14">
        <v>5</v>
      </c>
      <c r="K43" s="15">
        <v>2.5115740740740741E-2</v>
      </c>
      <c r="O43" s="43"/>
      <c r="Q43" s="43"/>
      <c r="S43" s="39"/>
      <c r="U43" s="43"/>
      <c r="W43" s="43"/>
      <c r="Y43" s="43"/>
      <c r="Z43" s="28">
        <v>5</v>
      </c>
      <c r="AA43" s="2">
        <v>1.8287037037037036E-2</v>
      </c>
      <c r="AC43" s="43"/>
      <c r="AE43" s="32"/>
      <c r="AK43" s="43"/>
      <c r="AM43" s="43"/>
      <c r="AO43" s="43"/>
      <c r="AQ43" s="43"/>
      <c r="AU43" s="43"/>
      <c r="AW43" s="43"/>
      <c r="BB43" s="43">
        <v>5</v>
      </c>
      <c r="BC43" s="2">
        <v>2.0173611111111111E-2</v>
      </c>
      <c r="BN43" s="49">
        <f t="shared" si="0"/>
        <v>4</v>
      </c>
      <c r="BO43" s="17">
        <f t="shared" si="1"/>
        <v>20</v>
      </c>
    </row>
    <row r="44" spans="1:67" x14ac:dyDescent="0.25">
      <c r="A44" t="s">
        <v>52</v>
      </c>
      <c r="B44" s="3">
        <v>32673</v>
      </c>
      <c r="C44" s="1" t="s">
        <v>55</v>
      </c>
      <c r="D44" s="32"/>
      <c r="E44" s="32"/>
      <c r="H44" s="32"/>
      <c r="I44" s="32"/>
      <c r="K44" s="39"/>
      <c r="N44" s="32"/>
      <c r="O44" s="32"/>
      <c r="P44" s="32"/>
      <c r="Q44" s="43"/>
      <c r="R44" s="32">
        <v>12.5</v>
      </c>
      <c r="S44" s="2">
        <v>4.0532407407407406E-2</v>
      </c>
      <c r="T44" s="32">
        <v>10</v>
      </c>
      <c r="U44" s="2">
        <v>2.9050925925925928E-2</v>
      </c>
      <c r="V44" s="32">
        <v>10</v>
      </c>
      <c r="W44" s="2">
        <v>2.8506944444444442E-2</v>
      </c>
      <c r="X44" s="32"/>
      <c r="Y44" s="43"/>
      <c r="Z44" s="32"/>
      <c r="AA44" s="43"/>
      <c r="AB44" s="32"/>
      <c r="AC44" s="32"/>
      <c r="AD44" s="32"/>
      <c r="AV44" s="40">
        <v>12.5</v>
      </c>
      <c r="AW44" s="2">
        <v>4.0486111111111105E-2</v>
      </c>
      <c r="AX44" s="41">
        <v>10.7</v>
      </c>
      <c r="AY44" s="2">
        <v>3.1145833333333334E-2</v>
      </c>
      <c r="BA44" s="43"/>
      <c r="BN44" s="49">
        <f t="shared" si="0"/>
        <v>5</v>
      </c>
      <c r="BO44" s="17">
        <f t="shared" si="1"/>
        <v>55.7</v>
      </c>
    </row>
    <row r="45" spans="1:67" x14ac:dyDescent="0.25">
      <c r="A45" t="s">
        <v>62</v>
      </c>
      <c r="B45" s="3">
        <v>30824</v>
      </c>
      <c r="C45" s="1" t="s">
        <v>17</v>
      </c>
      <c r="E45" s="2"/>
      <c r="F45" s="43"/>
      <c r="G45" s="2"/>
      <c r="I45" s="2"/>
      <c r="K45" s="2"/>
      <c r="O45" s="2"/>
      <c r="Q45" s="2"/>
      <c r="U45" s="2"/>
      <c r="W45" s="2"/>
      <c r="X45" s="27">
        <v>7.5</v>
      </c>
      <c r="Y45" s="2">
        <v>2.4386574074074074E-2</v>
      </c>
      <c r="AB45" s="30">
        <v>5</v>
      </c>
      <c r="AC45" s="2">
        <v>1.6180555555555556E-2</v>
      </c>
      <c r="AG45" s="39"/>
      <c r="AI45" s="39"/>
      <c r="AJ45" s="34">
        <v>7.5</v>
      </c>
      <c r="AK45" s="2">
        <v>2.6435185185185187E-2</v>
      </c>
      <c r="AL45" s="35">
        <v>10</v>
      </c>
      <c r="AM45" s="2">
        <v>3.1226851851851853E-2</v>
      </c>
      <c r="AN45" s="36">
        <v>7.5</v>
      </c>
      <c r="AO45" s="2">
        <v>2.3020833333333334E-2</v>
      </c>
      <c r="AP45" s="37">
        <v>5</v>
      </c>
      <c r="AQ45" s="2">
        <v>1.579861111111111E-2</v>
      </c>
      <c r="AT45" s="39">
        <v>10</v>
      </c>
      <c r="AU45" s="2">
        <v>3.1805555555555552E-2</v>
      </c>
      <c r="AV45" s="40">
        <v>10.7</v>
      </c>
      <c r="AW45" s="2">
        <v>3.5474537037037041E-2</v>
      </c>
      <c r="BN45" s="49">
        <f t="shared" si="0"/>
        <v>8</v>
      </c>
      <c r="BO45" s="17">
        <f t="shared" si="1"/>
        <v>63.2</v>
      </c>
    </row>
    <row r="46" spans="1:67" x14ac:dyDescent="0.25">
      <c r="A46" t="s">
        <v>48</v>
      </c>
      <c r="B46" s="3">
        <v>26002</v>
      </c>
      <c r="C46" s="1" t="s">
        <v>8</v>
      </c>
      <c r="E46" s="39"/>
      <c r="I46" s="39"/>
      <c r="K46" s="39"/>
      <c r="O46" s="39"/>
      <c r="P46" s="20">
        <v>2.5</v>
      </c>
      <c r="Q46" s="2">
        <v>1.2592592592592593E-2</v>
      </c>
      <c r="R46" s="21">
        <v>5</v>
      </c>
      <c r="S46" s="2">
        <v>2.1412037037037035E-2</v>
      </c>
      <c r="T46" s="22">
        <v>5</v>
      </c>
      <c r="U46" s="2">
        <v>2.5648148148148146E-2</v>
      </c>
      <c r="W46" s="39"/>
      <c r="X46" s="27">
        <v>5</v>
      </c>
      <c r="Y46" s="2">
        <v>2.5462962962962962E-2</v>
      </c>
      <c r="Z46" s="28">
        <v>5</v>
      </c>
      <c r="AA46" s="2">
        <v>2.4675925925925924E-2</v>
      </c>
      <c r="AE46" s="39"/>
      <c r="AG46" s="43"/>
      <c r="AI46" s="43"/>
      <c r="AK46" s="39"/>
      <c r="AM46" s="39"/>
      <c r="AQ46" s="43"/>
      <c r="AV46" s="40">
        <v>5</v>
      </c>
      <c r="AW46" s="2">
        <v>2.5810185185185183E-2</v>
      </c>
      <c r="AX46" s="41">
        <v>5</v>
      </c>
      <c r="AY46" s="2">
        <v>2.4293981481481482E-2</v>
      </c>
      <c r="AZ46" s="42">
        <v>5</v>
      </c>
      <c r="BA46" s="2">
        <v>2.4074074074074071E-2</v>
      </c>
      <c r="BB46" s="43">
        <v>5</v>
      </c>
      <c r="BC46" s="2">
        <v>2.3668981481481485E-2</v>
      </c>
      <c r="BD46" s="44">
        <v>5</v>
      </c>
      <c r="BE46" s="2">
        <v>2.4212962962962964E-2</v>
      </c>
      <c r="BN46" s="49">
        <f t="shared" si="0"/>
        <v>10</v>
      </c>
      <c r="BO46" s="17">
        <f t="shared" si="1"/>
        <v>47.5</v>
      </c>
    </row>
    <row r="47" spans="1:67" x14ac:dyDescent="0.25">
      <c r="A47" t="s">
        <v>39</v>
      </c>
      <c r="B47" s="3">
        <v>24850</v>
      </c>
      <c r="C47" s="1" t="s">
        <v>8</v>
      </c>
      <c r="J47" s="13">
        <v>2.5</v>
      </c>
      <c r="K47" s="2">
        <v>1.1747685185185186E-2</v>
      </c>
      <c r="AU47" s="43"/>
      <c r="BN47" s="49">
        <f t="shared" si="0"/>
        <v>1</v>
      </c>
      <c r="BO47" s="17">
        <f t="shared" si="1"/>
        <v>2.5</v>
      </c>
    </row>
    <row r="48" spans="1:67" x14ac:dyDescent="0.25">
      <c r="A48" t="s">
        <v>78</v>
      </c>
      <c r="B48" s="3">
        <v>35689</v>
      </c>
      <c r="C48" s="1" t="s">
        <v>15</v>
      </c>
      <c r="E48" s="43"/>
      <c r="I48" s="43"/>
      <c r="K48" s="43"/>
      <c r="O48" s="43"/>
      <c r="Q48" s="43"/>
      <c r="U48" s="43"/>
      <c r="W48" s="43"/>
      <c r="Y48" s="43"/>
      <c r="AE48" s="43"/>
      <c r="AF48" s="32">
        <v>5</v>
      </c>
      <c r="AG48" s="2">
        <v>2.1053240740740744E-2</v>
      </c>
      <c r="AH48" s="33">
        <v>5</v>
      </c>
      <c r="AI48" s="2">
        <v>2.1006944444444443E-2</v>
      </c>
      <c r="AK48" s="43"/>
      <c r="AM48" s="43"/>
      <c r="AP48" s="37">
        <v>5</v>
      </c>
      <c r="AQ48" s="2">
        <v>2.0682870370370372E-2</v>
      </c>
      <c r="AU48" s="43"/>
      <c r="AW48" s="43"/>
      <c r="AY48" s="43"/>
      <c r="BA48" s="43"/>
      <c r="BH48" s="46">
        <v>5</v>
      </c>
      <c r="BI48" s="2">
        <v>2.3020833333333334E-2</v>
      </c>
      <c r="BN48" s="49">
        <f t="shared" si="0"/>
        <v>4</v>
      </c>
      <c r="BO48" s="17">
        <f t="shared" si="1"/>
        <v>20</v>
      </c>
    </row>
    <row r="49" spans="1:67" x14ac:dyDescent="0.25">
      <c r="A49" t="s">
        <v>88</v>
      </c>
      <c r="B49" s="3">
        <v>31176</v>
      </c>
      <c r="C49" s="1" t="s">
        <v>14</v>
      </c>
      <c r="D49" s="43"/>
      <c r="E49" s="43"/>
      <c r="H49" s="43"/>
      <c r="I49" s="43"/>
      <c r="K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L49" s="43"/>
      <c r="AN49" s="43"/>
      <c r="AP49" s="43"/>
      <c r="AR49" s="43"/>
      <c r="AT49" s="43">
        <v>5</v>
      </c>
      <c r="AU49" s="2">
        <v>2.3969907407407409E-2</v>
      </c>
      <c r="AV49" s="43"/>
      <c r="AX49" s="43"/>
      <c r="AZ49" s="43"/>
      <c r="BN49" s="49">
        <f t="shared" si="0"/>
        <v>1</v>
      </c>
      <c r="BO49" s="17">
        <f t="shared" si="1"/>
        <v>5</v>
      </c>
    </row>
    <row r="50" spans="1:67" x14ac:dyDescent="0.25">
      <c r="A50" t="s">
        <v>11</v>
      </c>
      <c r="B50" s="43">
        <v>1978</v>
      </c>
      <c r="C50" s="1" t="s">
        <v>17</v>
      </c>
      <c r="D50" s="1">
        <v>10</v>
      </c>
      <c r="E50" s="2">
        <v>3.6793981481481483E-2</v>
      </c>
      <c r="F50" s="43">
        <v>10</v>
      </c>
      <c r="G50" s="2">
        <v>3.3159722222222222E-2</v>
      </c>
      <c r="H50" s="5">
        <v>10</v>
      </c>
      <c r="I50" s="2">
        <v>3.9560185185185184E-2</v>
      </c>
      <c r="J50" s="13">
        <v>10</v>
      </c>
      <c r="K50" s="2">
        <v>3.5347222222222217E-2</v>
      </c>
      <c r="L50" s="17">
        <v>10.5</v>
      </c>
      <c r="M50" s="17">
        <v>1</v>
      </c>
      <c r="N50" s="16">
        <v>10</v>
      </c>
      <c r="O50" s="2">
        <v>3.7187499999999998E-2</v>
      </c>
      <c r="P50" s="20">
        <v>10</v>
      </c>
      <c r="Q50" s="2">
        <v>3.7361111111111109E-2</v>
      </c>
      <c r="T50" s="22">
        <v>10</v>
      </c>
      <c r="U50" s="2">
        <v>3.6689814814814821E-2</v>
      </c>
      <c r="V50" s="26">
        <v>10</v>
      </c>
      <c r="W50" s="2">
        <v>3.5983796296296298E-2</v>
      </c>
      <c r="X50" s="27">
        <v>10</v>
      </c>
      <c r="Y50" s="2">
        <v>3.2835648148148149E-2</v>
      </c>
      <c r="AD50" s="31">
        <v>10</v>
      </c>
      <c r="AE50" s="2">
        <v>3.5138888888888893E-2</v>
      </c>
      <c r="AF50" s="32">
        <v>10</v>
      </c>
      <c r="AG50" s="2">
        <v>3.3576388888888892E-2</v>
      </c>
      <c r="AH50" s="33">
        <v>5</v>
      </c>
      <c r="AI50" s="2">
        <v>1.90625E-2</v>
      </c>
      <c r="AJ50" s="34">
        <v>10</v>
      </c>
      <c r="AK50" s="2">
        <v>3.7349537037037035E-2</v>
      </c>
      <c r="AL50" s="35">
        <v>10</v>
      </c>
      <c r="AM50" s="2">
        <v>3.8171296296296293E-2</v>
      </c>
      <c r="AT50" s="39">
        <v>7.5</v>
      </c>
      <c r="AU50" s="2">
        <v>2.9374999999999998E-2</v>
      </c>
      <c r="AV50" s="40">
        <v>10</v>
      </c>
      <c r="AW50" s="2">
        <v>3.8310185185185183E-2</v>
      </c>
      <c r="AX50" s="41">
        <v>7.5</v>
      </c>
      <c r="AY50" s="2">
        <v>2.8645833333333332E-2</v>
      </c>
      <c r="AZ50" s="42">
        <v>7.5</v>
      </c>
      <c r="BA50" s="2">
        <v>2.6030092592592594E-2</v>
      </c>
      <c r="BB50" s="43">
        <v>10</v>
      </c>
      <c r="BC50" s="2">
        <v>3.6874999999999998E-2</v>
      </c>
      <c r="BD50" s="44">
        <v>7.5</v>
      </c>
      <c r="BE50" s="2">
        <v>2.7951388888888887E-2</v>
      </c>
      <c r="BF50" s="45">
        <v>10</v>
      </c>
      <c r="BG50" s="2">
        <v>3.9942129629629626E-2</v>
      </c>
      <c r="BH50" s="46">
        <v>10</v>
      </c>
      <c r="BI50" s="2">
        <v>4.071759259259259E-2</v>
      </c>
      <c r="BJ50" s="48">
        <v>12.8</v>
      </c>
      <c r="BK50" s="2">
        <v>5.1967592592592593E-2</v>
      </c>
      <c r="BL50" s="49">
        <v>12.8</v>
      </c>
      <c r="BM50" s="2">
        <v>4.8611111111111112E-2</v>
      </c>
      <c r="BN50" s="49">
        <f t="shared" si="0"/>
        <v>25</v>
      </c>
      <c r="BO50" s="17">
        <f t="shared" si="1"/>
        <v>241.10000000000002</v>
      </c>
    </row>
    <row r="51" spans="1:67" x14ac:dyDescent="0.25">
      <c r="B51" s="43"/>
      <c r="D51" s="13">
        <f>COUNTA(D3:D50)</f>
        <v>8</v>
      </c>
      <c r="E51" s="13">
        <f t="shared" ref="E51:AJ51" si="2">COUNTA(E5:E48)</f>
        <v>7</v>
      </c>
      <c r="F51" s="13">
        <f t="shared" si="2"/>
        <v>14</v>
      </c>
      <c r="G51" s="13">
        <f t="shared" si="2"/>
        <v>14</v>
      </c>
      <c r="H51" s="13">
        <f t="shared" si="2"/>
        <v>6</v>
      </c>
      <c r="I51" s="13">
        <f t="shared" si="2"/>
        <v>6</v>
      </c>
      <c r="J51" s="13">
        <f t="shared" si="2"/>
        <v>17</v>
      </c>
      <c r="K51" s="13">
        <f t="shared" si="2"/>
        <v>17</v>
      </c>
      <c r="L51" s="13">
        <f t="shared" si="2"/>
        <v>10</v>
      </c>
      <c r="M51" s="13">
        <f t="shared" si="2"/>
        <v>10</v>
      </c>
      <c r="N51" s="13">
        <f t="shared" si="2"/>
        <v>9</v>
      </c>
      <c r="O51" s="13">
        <f t="shared" si="2"/>
        <v>9</v>
      </c>
      <c r="P51" s="13">
        <f t="shared" si="2"/>
        <v>12</v>
      </c>
      <c r="Q51" s="13">
        <f t="shared" si="2"/>
        <v>12</v>
      </c>
      <c r="R51" s="13">
        <f t="shared" si="2"/>
        <v>16</v>
      </c>
      <c r="S51" s="13">
        <f t="shared" si="2"/>
        <v>16</v>
      </c>
      <c r="T51" s="13">
        <f t="shared" si="2"/>
        <v>12</v>
      </c>
      <c r="U51" s="13">
        <f t="shared" si="2"/>
        <v>12</v>
      </c>
      <c r="V51" s="13">
        <f t="shared" si="2"/>
        <v>12</v>
      </c>
      <c r="W51" s="13">
        <f t="shared" si="2"/>
        <v>12</v>
      </c>
      <c r="X51" s="13">
        <f t="shared" si="2"/>
        <v>15</v>
      </c>
      <c r="Y51" s="13">
        <f t="shared" si="2"/>
        <v>15</v>
      </c>
      <c r="Z51" s="13">
        <f t="shared" si="2"/>
        <v>16</v>
      </c>
      <c r="AA51" s="13">
        <f t="shared" si="2"/>
        <v>16</v>
      </c>
      <c r="AB51" s="13">
        <f t="shared" si="2"/>
        <v>16</v>
      </c>
      <c r="AC51" s="13">
        <f t="shared" si="2"/>
        <v>16</v>
      </c>
      <c r="AD51" s="13">
        <f t="shared" si="2"/>
        <v>17</v>
      </c>
      <c r="AE51" s="13">
        <f t="shared" si="2"/>
        <v>17</v>
      </c>
      <c r="AF51" s="13">
        <f t="shared" si="2"/>
        <v>16</v>
      </c>
      <c r="AG51" s="13">
        <f t="shared" si="2"/>
        <v>16</v>
      </c>
      <c r="AH51" s="13">
        <f t="shared" si="2"/>
        <v>20</v>
      </c>
      <c r="AI51" s="13">
        <f t="shared" si="2"/>
        <v>20</v>
      </c>
      <c r="AJ51" s="13">
        <f t="shared" si="2"/>
        <v>16</v>
      </c>
      <c r="AL51" s="13">
        <f>COUNTA(AL5:AL48)</f>
        <v>18</v>
      </c>
      <c r="AN51" s="13">
        <f>COUNTA(AN5:AN48)</f>
        <v>18</v>
      </c>
      <c r="AP51" s="13">
        <f>COUNTA(AP5:AP48)</f>
        <v>19</v>
      </c>
      <c r="AR51" s="13">
        <f>COUNTA(AR5:AR48)</f>
        <v>13</v>
      </c>
      <c r="AT51" s="13">
        <f>COUNTA(AT5:AT50)</f>
        <v>20</v>
      </c>
      <c r="AV51" s="13">
        <f>COUNTA(AV5:AV50)</f>
        <v>18</v>
      </c>
      <c r="AX51" s="13">
        <f>COUNTA(AX5:AX50)</f>
        <v>20</v>
      </c>
      <c r="AZ51" s="13">
        <f>COUNTA(AZ5:AZ50)</f>
        <v>15</v>
      </c>
      <c r="BB51" s="13">
        <f>COUNTA(BB3:BB50)</f>
        <v>25</v>
      </c>
      <c r="BD51" s="13">
        <f>COUNTA(BD3:BD50)</f>
        <v>23</v>
      </c>
      <c r="BF51" s="13">
        <f>COUNTA(BF3:BF50)</f>
        <v>16</v>
      </c>
      <c r="BH51" s="13">
        <f>COUNTA(BH3:BH50)</f>
        <v>17</v>
      </c>
      <c r="BJ51" s="13">
        <f>COUNTA(BJ3:BJ50)</f>
        <v>15</v>
      </c>
      <c r="BL51" s="13">
        <f>COUNTA(BL3:BL50)</f>
        <v>14</v>
      </c>
      <c r="BN51" s="13">
        <f>COUNTA(BN3:BN50)</f>
        <v>48</v>
      </c>
    </row>
    <row r="55" spans="1:67" x14ac:dyDescent="0.25">
      <c r="B55" s="47"/>
    </row>
  </sheetData>
  <sortState ref="A3:BE51">
    <sortCondition ref="A3:A51"/>
  </sortState>
  <mergeCells count="31">
    <mergeCell ref="BL1:BM1"/>
    <mergeCell ref="BH1:BI1"/>
    <mergeCell ref="BD1:BE1"/>
    <mergeCell ref="AZ1:BA1"/>
    <mergeCell ref="AV1:AW1"/>
    <mergeCell ref="AB1:AC1"/>
    <mergeCell ref="AP1:AQ1"/>
    <mergeCell ref="AX1:AY1"/>
    <mergeCell ref="BB1:BC1"/>
    <mergeCell ref="BF1:BG1"/>
    <mergeCell ref="Z1:AA1"/>
    <mergeCell ref="AN1:AO1"/>
    <mergeCell ref="AL1:AM1"/>
    <mergeCell ref="AJ1:AK1"/>
    <mergeCell ref="AT1:AU1"/>
    <mergeCell ref="BJ1:BK1"/>
    <mergeCell ref="BN1:BO1"/>
    <mergeCell ref="P1:Q1"/>
    <mergeCell ref="D1:E1"/>
    <mergeCell ref="F1:G1"/>
    <mergeCell ref="H1:I1"/>
    <mergeCell ref="J1:K1"/>
    <mergeCell ref="N1:O1"/>
    <mergeCell ref="AR1:AS1"/>
    <mergeCell ref="X1:Y1"/>
    <mergeCell ref="V1:W1"/>
    <mergeCell ref="T1:U1"/>
    <mergeCell ref="R1:S1"/>
    <mergeCell ref="AH1:AI1"/>
    <mergeCell ref="AF1:AG1"/>
    <mergeCell ref="AD1:AE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Lietotajs</cp:lastModifiedBy>
  <dcterms:created xsi:type="dcterms:W3CDTF">2015-04-01T17:16:15Z</dcterms:created>
  <dcterms:modified xsi:type="dcterms:W3CDTF">2015-10-28T19:06:10Z</dcterms:modified>
</cp:coreProperties>
</file>